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60" yWindow="315" windowWidth="15480" windowHeight="7680" tabRatio="865"/>
  </bookViews>
  <sheets>
    <sheet name="BS" sheetId="4" r:id="rId1"/>
    <sheet name="IS" sheetId="5" r:id="rId2"/>
    <sheet name="COI" sheetId="10" r:id="rId3"/>
    <sheet name="Distribution " sheetId="11" state="hidden" r:id="rId4"/>
    <sheet name="UHF" sheetId="6" r:id="rId5"/>
    <sheet name="Cash Flow " sheetId="22" r:id="rId6"/>
    <sheet name="1" sheetId="18" r:id="rId7"/>
    <sheet name="2" sheetId="72" r:id="rId8"/>
    <sheet name="PF" sheetId="70" r:id="rId9"/>
    <sheet name="PF2" sheetId="69" r:id="rId10"/>
    <sheet name="3" sheetId="71" r:id="rId11"/>
    <sheet name="4" sheetId="55" r:id="rId12"/>
    <sheet name="5" sheetId="58" r:id="rId13"/>
    <sheet name="6" sheetId="2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a" localSheetId="7">#REF!</definedName>
    <definedName name="\a" localSheetId="10">#REF!</definedName>
    <definedName name="\A" localSheetId="12">'[1]last qrt2001'!#REF!</definedName>
    <definedName name="\A" localSheetId="13">'[1]last qrt2001'!#REF!</definedName>
    <definedName name="\a">#REF!</definedName>
    <definedName name="\b" localSheetId="7">#REF!</definedName>
    <definedName name="\b" localSheetId="10">#REF!</definedName>
    <definedName name="\B" localSheetId="12">'[1]last qrt2001'!#REF!</definedName>
    <definedName name="\B" localSheetId="13">'[1]last qrt2001'!#REF!</definedName>
    <definedName name="\b">#REF!</definedName>
    <definedName name="\c" localSheetId="7">#REF!</definedName>
    <definedName name="\c" localSheetId="10">#REF!</definedName>
    <definedName name="\c" localSheetId="12">#REF!</definedName>
    <definedName name="\c" localSheetId="13">#REF!</definedName>
    <definedName name="\c">#REF!</definedName>
    <definedName name="\d" localSheetId="7">#REF!</definedName>
    <definedName name="\d" localSheetId="10">#REF!</definedName>
    <definedName name="\d" localSheetId="12">#REF!</definedName>
    <definedName name="\d" localSheetId="13">#REF!</definedName>
    <definedName name="\d">#REF!</definedName>
    <definedName name="\e" localSheetId="7">#REF!</definedName>
    <definedName name="\e" localSheetId="10">#REF!</definedName>
    <definedName name="\e" localSheetId="12">#REF!</definedName>
    <definedName name="\e" localSheetId="13">#REF!</definedName>
    <definedName name="\e">#REF!</definedName>
    <definedName name="\i" localSheetId="7">#REF!</definedName>
    <definedName name="\i" localSheetId="10">#REF!</definedName>
    <definedName name="\i" localSheetId="12">#REF!</definedName>
    <definedName name="\i" localSheetId="13">#REF!</definedName>
    <definedName name="\i">#REF!</definedName>
    <definedName name="\l" localSheetId="7">#REF!</definedName>
    <definedName name="\l" localSheetId="10">#REF!</definedName>
    <definedName name="\l" localSheetId="12">#REF!</definedName>
    <definedName name="\l" localSheetId="13">#REF!</definedName>
    <definedName name="\l">#REF!</definedName>
    <definedName name="\m" localSheetId="7">#REF!</definedName>
    <definedName name="\m" localSheetId="10">#REF!</definedName>
    <definedName name="\m" localSheetId="12">#REF!</definedName>
    <definedName name="\m" localSheetId="13">#REF!</definedName>
    <definedName name="\m">#REF!</definedName>
    <definedName name="\n" localSheetId="7">#REF!</definedName>
    <definedName name="\n" localSheetId="10">#REF!</definedName>
    <definedName name="\n" localSheetId="12">#REF!</definedName>
    <definedName name="\n" localSheetId="13">#REF!</definedName>
    <definedName name="\n">#REF!</definedName>
    <definedName name="\o" localSheetId="7">#REF!</definedName>
    <definedName name="\o" localSheetId="10">#REF!</definedName>
    <definedName name="\o" localSheetId="12">#REF!</definedName>
    <definedName name="\o" localSheetId="13">#REF!</definedName>
    <definedName name="\o">#REF!</definedName>
    <definedName name="\q" localSheetId="7">#REF!</definedName>
    <definedName name="\q" localSheetId="10">#REF!</definedName>
    <definedName name="\q" localSheetId="12">#REF!</definedName>
    <definedName name="\q" localSheetId="13">#REF!</definedName>
    <definedName name="\q">#REF!</definedName>
    <definedName name="\R" localSheetId="7">'[1]last qrt2001'!#REF!</definedName>
    <definedName name="\R" localSheetId="10">'[1]last qrt2001'!#REF!</definedName>
    <definedName name="\R" localSheetId="12">'[1]last qrt2001'!#REF!</definedName>
    <definedName name="\R">'[1]last qrt2001'!#REF!</definedName>
    <definedName name="\s" localSheetId="7">#REF!</definedName>
    <definedName name="\s" localSheetId="10">#REF!</definedName>
    <definedName name="\S" localSheetId="12">'[1]last qrt2001'!#REF!</definedName>
    <definedName name="\S" localSheetId="13">'[1]last qrt2001'!#REF!</definedName>
    <definedName name="\s">#REF!</definedName>
    <definedName name="\T" localSheetId="7">'[2]Notes1-5(old)'!#REF!</definedName>
    <definedName name="\T" localSheetId="10">'[2]Notes1-5(old)'!#REF!</definedName>
    <definedName name="\T" localSheetId="12">'[2]Notes1-5(old)'!#REF!</definedName>
    <definedName name="\T">'[2]Notes1-5(old)'!#REF!</definedName>
    <definedName name="\z" localSheetId="7">#REF!</definedName>
    <definedName name="\z" localSheetId="10">#REF!</definedName>
    <definedName name="\z" localSheetId="12">#REF!</definedName>
    <definedName name="\z" localSheetId="13">#REF!</definedName>
    <definedName name="\z">#REF!</definedName>
    <definedName name="____ASH1">[3]Sheet4!$B$524:$E$625</definedName>
    <definedName name="____ASH2">[3]Sheet4!$P$422:$Q$523</definedName>
    <definedName name="____ASS1" localSheetId="7">#REF!</definedName>
    <definedName name="____ASS1" localSheetId="10">#REF!</definedName>
    <definedName name="____ASS1" localSheetId="12">#REF!</definedName>
    <definedName name="____ASS1">#REF!</definedName>
    <definedName name="____ASS2" localSheetId="7">#REF!</definedName>
    <definedName name="____ASS2" localSheetId="10">#REF!</definedName>
    <definedName name="____ASS2" localSheetId="12">#REF!</definedName>
    <definedName name="____ASS2">#REF!</definedName>
    <definedName name="____EPZ1">[3]Sheet4!$F$428:$F$519</definedName>
    <definedName name="____EPZ2">[3]Sheet4!$S$326:$S$417</definedName>
    <definedName name="____LIA1" localSheetId="7">#REF!</definedName>
    <definedName name="____LIA1" localSheetId="10">#REF!</definedName>
    <definedName name="____LIA1" localSheetId="12">#REF!</definedName>
    <definedName name="____LIA1">#REF!</definedName>
    <definedName name="____LIA2" localSheetId="7">#REF!</definedName>
    <definedName name="____LIA2" localSheetId="10">#REF!</definedName>
    <definedName name="____LIA2" localSheetId="12">#REF!</definedName>
    <definedName name="____LIA2">#REF!</definedName>
    <definedName name="____PL1" localSheetId="7">#REF!</definedName>
    <definedName name="____PL1" localSheetId="10">#REF!</definedName>
    <definedName name="____PL1" localSheetId="12">#REF!</definedName>
    <definedName name="____PL1">#REF!</definedName>
    <definedName name="____PL2" localSheetId="7">#REF!</definedName>
    <definedName name="____PL2" localSheetId="10">#REF!</definedName>
    <definedName name="____PL2" localSheetId="12">#REF!</definedName>
    <definedName name="____PL2">#REF!</definedName>
    <definedName name="____PP2" localSheetId="7">#REF!</definedName>
    <definedName name="____PP2" localSheetId="10">#REF!</definedName>
    <definedName name="____PP2" localSheetId="12">#REF!</definedName>
    <definedName name="____PP2">#REF!</definedName>
    <definedName name="____PP3" localSheetId="7">#REF!</definedName>
    <definedName name="____PP3" localSheetId="10">#REF!</definedName>
    <definedName name="____PP3" localSheetId="12">#REF!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7">#REF!</definedName>
    <definedName name="___ASS1" localSheetId="10">#REF!</definedName>
    <definedName name="___ASS1" localSheetId="12">#REF!</definedName>
    <definedName name="___ASS1">#REF!</definedName>
    <definedName name="___ASS2" localSheetId="7">#REF!</definedName>
    <definedName name="___ASS2" localSheetId="10">#REF!</definedName>
    <definedName name="___ASS2" localSheetId="12">#REF!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7">[6]AL905!#REF!</definedName>
    <definedName name="___hub0207" localSheetId="10">[6]AL905!#REF!</definedName>
    <definedName name="___hub0207" localSheetId="12">[6]AL905!#REF!</definedName>
    <definedName name="___hub0207">[6]AL905!#REF!</definedName>
    <definedName name="___LIA1" localSheetId="7">#REF!</definedName>
    <definedName name="___LIA1" localSheetId="10">#REF!</definedName>
    <definedName name="___LIA1" localSheetId="12">#REF!</definedName>
    <definedName name="___LIA1">#REF!</definedName>
    <definedName name="___LIA2" localSheetId="7">#REF!</definedName>
    <definedName name="___LIA2" localSheetId="10">#REF!</definedName>
    <definedName name="___LIA2" localSheetId="12">#REF!</definedName>
    <definedName name="___LIA2">#REF!</definedName>
    <definedName name="___LMT1">'[5]I-B'!$F$1:$F$65536</definedName>
    <definedName name="___LMT2">'[5]I-BR'!$F$1:$F$65536</definedName>
    <definedName name="___PL1" localSheetId="7">#REF!</definedName>
    <definedName name="___PL1" localSheetId="10">#REF!</definedName>
    <definedName name="___PL1" localSheetId="12">#REF!</definedName>
    <definedName name="___PL1">#REF!</definedName>
    <definedName name="___PL2" localSheetId="7">#REF!</definedName>
    <definedName name="___PL2" localSheetId="10">#REF!</definedName>
    <definedName name="___PL2" localSheetId="12">#REF!</definedName>
    <definedName name="___PL2">#REF!</definedName>
    <definedName name="___PP2" localSheetId="7">#REF!</definedName>
    <definedName name="___PP2" localSheetId="10">#REF!</definedName>
    <definedName name="___PP2" localSheetId="12">#REF!</definedName>
    <definedName name="___PP2">#REF!</definedName>
    <definedName name="___PP3" localSheetId="7">#REF!</definedName>
    <definedName name="___PP3" localSheetId="10">#REF!</definedName>
    <definedName name="___PP3" localSheetId="12">#REF!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7" hidden="1">'[7]29-30'!#REF!</definedName>
    <definedName name="__123Graph_A" localSheetId="10" hidden="1">'[7]29-30'!#REF!</definedName>
    <definedName name="__123Graph_A" localSheetId="12" hidden="1">'[7]29-30'!#REF!</definedName>
    <definedName name="__123Graph_A" hidden="1">'[7]29-30'!#REF!</definedName>
    <definedName name="__123Graph_B" localSheetId="7" hidden="1">'[7]29-30'!#REF!</definedName>
    <definedName name="__123Graph_B" localSheetId="10" hidden="1">'[7]29-30'!#REF!</definedName>
    <definedName name="__123Graph_B" localSheetId="12" hidden="1">'[7]29-30'!#REF!</definedName>
    <definedName name="__123Graph_B" hidden="1">'[7]29-30'!#REF!</definedName>
    <definedName name="__123Graph_X" localSheetId="7" hidden="1">'[7]29-30'!#REF!</definedName>
    <definedName name="__123Graph_X" localSheetId="10" hidden="1">'[7]29-30'!#REF!</definedName>
    <definedName name="__123Graph_X" localSheetId="12" hidden="1">'[7]29-30'!#REF!</definedName>
    <definedName name="__123Graph_X" hidden="1">'[7]29-30'!#REF!</definedName>
    <definedName name="__ASH1">[3]Sheet4!$B$524:$E$625</definedName>
    <definedName name="__ASH2">[3]Sheet4!$P$422:$Q$523</definedName>
    <definedName name="__ASS1" localSheetId="7">#REF!</definedName>
    <definedName name="__ASS1" localSheetId="10">#REF!</definedName>
    <definedName name="__ASS1" localSheetId="12">#REF!</definedName>
    <definedName name="__ASS1">#REF!</definedName>
    <definedName name="__ASS2" localSheetId="7">#REF!</definedName>
    <definedName name="__ASS2" localSheetId="10">#REF!</definedName>
    <definedName name="__ASS2" localSheetId="12">#REF!</definedName>
    <definedName name="__ASS2">#REF!</definedName>
    <definedName name="__BSC1" localSheetId="7">#REF!</definedName>
    <definedName name="__BSC1" localSheetId="10">#REF!</definedName>
    <definedName name="__BSC1" localSheetId="12">#REF!</definedName>
    <definedName name="__BSC1">#REF!</definedName>
    <definedName name="__BSD1" localSheetId="7">#REF!</definedName>
    <definedName name="__BSD1" localSheetId="10">#REF!</definedName>
    <definedName name="__BSD1" localSheetId="12">#REF!</definedName>
    <definedName name="__BSD1">#REF!</definedName>
    <definedName name="__BSH1" localSheetId="7">#REF!</definedName>
    <definedName name="__BSH1" localSheetId="10">#REF!</definedName>
    <definedName name="__BSH1" localSheetId="12">#REF!</definedName>
    <definedName name="__BSH1">#REF!</definedName>
    <definedName name="__BSP1" localSheetId="7">#REF!</definedName>
    <definedName name="__BSP1" localSheetId="10">#REF!</definedName>
    <definedName name="__BSP1" localSheetId="12">#REF!</definedName>
    <definedName name="__BSP1">#REF!</definedName>
    <definedName name="__BSS1" localSheetId="7">#REF!</definedName>
    <definedName name="__BSS1" localSheetId="10">#REF!</definedName>
    <definedName name="__BSS1" localSheetId="12">#REF!</definedName>
    <definedName name="__BSS1">#REF!</definedName>
    <definedName name="__BST1" localSheetId="7">#REF!</definedName>
    <definedName name="__BST1" localSheetId="10">#REF!</definedName>
    <definedName name="__BST1" localSheetId="12">#REF!</definedName>
    <definedName name="__BST1">#REF!</definedName>
    <definedName name="__Col1" localSheetId="7">#REF!</definedName>
    <definedName name="__Col1" localSheetId="10">#REF!</definedName>
    <definedName name="__Col1" localSheetId="12">#REF!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7">[6]AL905!#REF!</definedName>
    <definedName name="__hub0207" localSheetId="10">[6]AL905!#REF!</definedName>
    <definedName name="__hub0207" localSheetId="12">[6]AL905!#REF!</definedName>
    <definedName name="__hub0207">[6]AL905!#REF!</definedName>
    <definedName name="__IEC1" localSheetId="7">#REF!</definedName>
    <definedName name="__IEC1" localSheetId="10">#REF!</definedName>
    <definedName name="__IEC1" localSheetId="12">#REF!</definedName>
    <definedName name="__IEC1">#REF!</definedName>
    <definedName name="__IED1" localSheetId="7">#REF!</definedName>
    <definedName name="__IED1" localSheetId="10">#REF!</definedName>
    <definedName name="__IED1" localSheetId="12">#REF!</definedName>
    <definedName name="__IED1">#REF!</definedName>
    <definedName name="__IEH1" localSheetId="7">#REF!</definedName>
    <definedName name="__IEH1" localSheetId="10">#REF!</definedName>
    <definedName name="__IEH1" localSheetId="12">#REF!</definedName>
    <definedName name="__IEH1">#REF!</definedName>
    <definedName name="__IEP1" localSheetId="7">#REF!</definedName>
    <definedName name="__IEP1" localSheetId="10">#REF!</definedName>
    <definedName name="__IEP1" localSheetId="12">#REF!</definedName>
    <definedName name="__IEP1">#REF!</definedName>
    <definedName name="__IES1" localSheetId="7">#REF!</definedName>
    <definedName name="__IES1" localSheetId="10">#REF!</definedName>
    <definedName name="__IES1" localSheetId="12">#REF!</definedName>
    <definedName name="__IES1">#REF!</definedName>
    <definedName name="__IET1" localSheetId="7">#REF!</definedName>
    <definedName name="__IET1" localSheetId="10">#REF!</definedName>
    <definedName name="__IET1" localSheetId="12">#REF!</definedName>
    <definedName name="__IET1">#REF!</definedName>
    <definedName name="__LIA1" localSheetId="7">#REF!</definedName>
    <definedName name="__LIA1" localSheetId="10">#REF!</definedName>
    <definedName name="__LIA1" localSheetId="12">#REF!</definedName>
    <definedName name="__LIA1">#REF!</definedName>
    <definedName name="__LIA2" localSheetId="7">#REF!</definedName>
    <definedName name="__LIA2" localSheetId="10">#REF!</definedName>
    <definedName name="__LIA2" localSheetId="12">#REF!</definedName>
    <definedName name="__LIA2">#REF!</definedName>
    <definedName name="__LMT1">'[5]I-B'!$F$1:$F$65536</definedName>
    <definedName name="__LMT2">'[5]I-BR'!$F$1:$F$65536</definedName>
    <definedName name="__PL1" localSheetId="7">#REF!</definedName>
    <definedName name="__PL1" localSheetId="10">#REF!</definedName>
    <definedName name="__PL1" localSheetId="12">#REF!</definedName>
    <definedName name="__PL1">#REF!</definedName>
    <definedName name="__PL2" localSheetId="7">#REF!</definedName>
    <definedName name="__PL2" localSheetId="10">#REF!</definedName>
    <definedName name="__PL2" localSheetId="12">#REF!</definedName>
    <definedName name="__PL2">#REF!</definedName>
    <definedName name="__pL3" localSheetId="7">#REF!</definedName>
    <definedName name="__pL3" localSheetId="10">#REF!</definedName>
    <definedName name="__pL3" localSheetId="12">#REF!</definedName>
    <definedName name="__pL3">#REF!</definedName>
    <definedName name="__PP2" localSheetId="7">#REF!</definedName>
    <definedName name="__PP2" localSheetId="10">#REF!</definedName>
    <definedName name="__PP2" localSheetId="12">#REF!</definedName>
    <definedName name="__PP2">#REF!</definedName>
    <definedName name="__PP3" localSheetId="7">#REF!</definedName>
    <definedName name="__PP3" localSheetId="10">#REF!</definedName>
    <definedName name="__PP3" localSheetId="12">#REF!</definedName>
    <definedName name="__PP3">#REF!</definedName>
    <definedName name="__REC1999">'[4]RC-0997'!$B$132:$Q$171</definedName>
    <definedName name="__TMO1" localSheetId="7">'[8]BS-OVS'!#REF!</definedName>
    <definedName name="__TMO1" localSheetId="10">'[8]BS-OVS'!#REF!</definedName>
    <definedName name="__TMO1" localSheetId="12">'[8]BS-OVS'!#REF!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7">#REF!</definedName>
    <definedName name="_1" localSheetId="10">#REF!</definedName>
    <definedName name="_1" localSheetId="12">#REF!</definedName>
    <definedName name="_1" localSheetId="13">#REF!</definedName>
    <definedName name="_1">#REF!</definedName>
    <definedName name="_1.1" localSheetId="7">#REF!</definedName>
    <definedName name="_1.1" localSheetId="10">#REF!</definedName>
    <definedName name="_1.1" localSheetId="12">#REF!</definedName>
    <definedName name="_1.1" localSheetId="13">#REF!</definedName>
    <definedName name="_1.1">#REF!</definedName>
    <definedName name="_1.2" localSheetId="7">[9]Sheet3!#REF!</definedName>
    <definedName name="_1.2" localSheetId="10">[9]Sheet3!#REF!</definedName>
    <definedName name="_1.2" localSheetId="12">[9]Sheet3!#REF!</definedName>
    <definedName name="_1.2" localSheetId="13">[9]Sheet3!#REF!</definedName>
    <definedName name="_1.2">[9]Sheet3!#REF!</definedName>
    <definedName name="_1_" localSheetId="7">#REF!</definedName>
    <definedName name="_1_" localSheetId="10">#REF!</definedName>
    <definedName name="_1_" localSheetId="12">#REF!</definedName>
    <definedName name="_1_">#REF!</definedName>
    <definedName name="_10" localSheetId="7">#REF!</definedName>
    <definedName name="_10" localSheetId="10">#REF!</definedName>
    <definedName name="_10" localSheetId="12">#REF!</definedName>
    <definedName name="_10" localSheetId="13">#REF!</definedName>
    <definedName name="_10">#REF!</definedName>
    <definedName name="_11" localSheetId="7">#REF!</definedName>
    <definedName name="_11" localSheetId="10">#REF!</definedName>
    <definedName name="_11" localSheetId="12">#REF!</definedName>
    <definedName name="_11" localSheetId="13">#REF!</definedName>
    <definedName name="_11">#REF!</definedName>
    <definedName name="_12" localSheetId="7">#REF!</definedName>
    <definedName name="_12" localSheetId="10">#REF!</definedName>
    <definedName name="_12" localSheetId="12">#REF!</definedName>
    <definedName name="_12" localSheetId="13">#REF!</definedName>
    <definedName name="_12">#REF!</definedName>
    <definedName name="_13" localSheetId="7">#REF!</definedName>
    <definedName name="_13" localSheetId="10">#REF!</definedName>
    <definedName name="_13" localSheetId="12">#REF!</definedName>
    <definedName name="_13" localSheetId="13">#REF!</definedName>
    <definedName name="_13">#REF!</definedName>
    <definedName name="_14" localSheetId="7">#REF!</definedName>
    <definedName name="_14" localSheetId="10">#REF!</definedName>
    <definedName name="_14" localSheetId="12">#REF!</definedName>
    <definedName name="_14" localSheetId="13">#REF!</definedName>
    <definedName name="_14">#REF!</definedName>
    <definedName name="_15" localSheetId="7">#REF!</definedName>
    <definedName name="_15" localSheetId="10">#REF!</definedName>
    <definedName name="_15" localSheetId="12">#REF!</definedName>
    <definedName name="_15" localSheetId="13">#REF!</definedName>
    <definedName name="_15">#REF!</definedName>
    <definedName name="_16" localSheetId="7">#REF!</definedName>
    <definedName name="_16" localSheetId="10">#REF!</definedName>
    <definedName name="_16" localSheetId="12">#REF!</definedName>
    <definedName name="_16" localSheetId="13">#REF!</definedName>
    <definedName name="_16">#REF!</definedName>
    <definedName name="_17" localSheetId="7">#REF!</definedName>
    <definedName name="_17" localSheetId="10">#REF!</definedName>
    <definedName name="_17" localSheetId="12">#REF!</definedName>
    <definedName name="_17" localSheetId="13">#REF!</definedName>
    <definedName name="_17">#REF!</definedName>
    <definedName name="_18" localSheetId="7">#REF!</definedName>
    <definedName name="_18" localSheetId="10">#REF!</definedName>
    <definedName name="_18" localSheetId="12">#REF!</definedName>
    <definedName name="_18" localSheetId="13">#REF!</definedName>
    <definedName name="_18">#REF!</definedName>
    <definedName name="_19" localSheetId="7">#REF!</definedName>
    <definedName name="_19" localSheetId="10">#REF!</definedName>
    <definedName name="_19" localSheetId="12">#REF!</definedName>
    <definedName name="_19" localSheetId="13">#REF!</definedName>
    <definedName name="_19">#REF!</definedName>
    <definedName name="_2" localSheetId="7">#REF!</definedName>
    <definedName name="_2" localSheetId="10">#REF!</definedName>
    <definedName name="_2" localSheetId="12">#REF!</definedName>
    <definedName name="_2" localSheetId="13">#REF!</definedName>
    <definedName name="_2">#REF!</definedName>
    <definedName name="_2.1" localSheetId="7">#REF!</definedName>
    <definedName name="_2.1" localSheetId="10">#REF!</definedName>
    <definedName name="_2.1" localSheetId="12">#REF!</definedName>
    <definedName name="_2.1" localSheetId="13">#REF!</definedName>
    <definedName name="_2.1">#REF!</definedName>
    <definedName name="_2.2" localSheetId="7">[9]Sheet3!#REF!</definedName>
    <definedName name="_2.2" localSheetId="10">[9]Sheet3!#REF!</definedName>
    <definedName name="_2.2" localSheetId="12">[9]Sheet3!#REF!</definedName>
    <definedName name="_2.2" localSheetId="13">[9]Sheet3!#REF!</definedName>
    <definedName name="_2.2">[9]Sheet3!#REF!</definedName>
    <definedName name="_20" localSheetId="7">#REF!</definedName>
    <definedName name="_20" localSheetId="10">#REF!</definedName>
    <definedName name="_20" localSheetId="12">#REF!</definedName>
    <definedName name="_20" localSheetId="13">#REF!</definedName>
    <definedName name="_20">#REF!</definedName>
    <definedName name="_21" localSheetId="7">#REF!</definedName>
    <definedName name="_21" localSheetId="10">#REF!</definedName>
    <definedName name="_21" localSheetId="12">#REF!</definedName>
    <definedName name="_21" localSheetId="13">#REF!</definedName>
    <definedName name="_21">#REF!</definedName>
    <definedName name="_24_06_2004" localSheetId="7">#REF!</definedName>
    <definedName name="_24_06_2004" localSheetId="10">#REF!</definedName>
    <definedName name="_24_06_2004" localSheetId="12">#REF!</definedName>
    <definedName name="_24_06_2004">#REF!</definedName>
    <definedName name="_29_07_2004" localSheetId="7">#REF!</definedName>
    <definedName name="_29_07_2004" localSheetId="10">#REF!</definedName>
    <definedName name="_29_07_2004" localSheetId="12">#REF!</definedName>
    <definedName name="_29_07_2004">#REF!</definedName>
    <definedName name="_3" localSheetId="7">#REF!</definedName>
    <definedName name="_3" localSheetId="10">#REF!</definedName>
    <definedName name="_3" localSheetId="12">#REF!</definedName>
    <definedName name="_3" localSheetId="13">#REF!</definedName>
    <definedName name="_3">#REF!</definedName>
    <definedName name="_3.1">[3]Sheet4!$A$110</definedName>
    <definedName name="_3.2">[3]Sheet4!$O$8</definedName>
    <definedName name="_3.3" localSheetId="7">[9]Sheet2!#REF!</definedName>
    <definedName name="_3.3" localSheetId="10">[9]Sheet2!#REF!</definedName>
    <definedName name="_3.3" localSheetId="12">[9]Sheet2!#REF!</definedName>
    <definedName name="_3.3" localSheetId="13">[9]Sheet2!#REF!</definedName>
    <definedName name="_3.3">[9]Sheet2!#REF!</definedName>
    <definedName name="_4" localSheetId="7">#REF!</definedName>
    <definedName name="_4" localSheetId="10">#REF!</definedName>
    <definedName name="_4" localSheetId="12">#REF!</definedName>
    <definedName name="_4" localSheetId="13">#REF!</definedName>
    <definedName name="_4">#REF!</definedName>
    <definedName name="_4.1">[3]Sheet4!$A$214</definedName>
    <definedName name="_4.2">[3]Sheet4!$O$112</definedName>
    <definedName name="_5" localSheetId="7">#REF!</definedName>
    <definedName name="_5" localSheetId="10">#REF!</definedName>
    <definedName name="_5" localSheetId="12">#REF!</definedName>
    <definedName name="_5" localSheetId="13">#REF!</definedName>
    <definedName name="_5">#REF!</definedName>
    <definedName name="_5.1">[3]Sheet4!$A$318</definedName>
    <definedName name="_5.2">[3]Sheet4!$O$216</definedName>
    <definedName name="_6" localSheetId="7">#REF!</definedName>
    <definedName name="_6" localSheetId="10">#REF!</definedName>
    <definedName name="_6" localSheetId="12">#REF!</definedName>
    <definedName name="_6" localSheetId="13">#REF!</definedName>
    <definedName name="_6">#REF!</definedName>
    <definedName name="_6.1">[3]Sheet4!$A$422</definedName>
    <definedName name="_6.2">[3]Sheet4!$O$320</definedName>
    <definedName name="_7" localSheetId="7">#REF!</definedName>
    <definedName name="_7" localSheetId="10">#REF!</definedName>
    <definedName name="_7" localSheetId="12">#REF!</definedName>
    <definedName name="_7" localSheetId="13">#REF!</definedName>
    <definedName name="_7">#REF!</definedName>
    <definedName name="_7.1">[3]Sheet4!$A$526</definedName>
    <definedName name="_7.2">[3]Sheet4!$O$424</definedName>
    <definedName name="_8" localSheetId="7">#REF!</definedName>
    <definedName name="_8" localSheetId="10">#REF!</definedName>
    <definedName name="_8" localSheetId="12">#REF!</definedName>
    <definedName name="_8" localSheetId="13">#REF!</definedName>
    <definedName name="_8">#REF!</definedName>
    <definedName name="_9" localSheetId="7">#REF!</definedName>
    <definedName name="_9" localSheetId="10">#REF!</definedName>
    <definedName name="_9" localSheetId="12">#REF!</definedName>
    <definedName name="_9" localSheetId="13">#REF!</definedName>
    <definedName name="_9">#REF!</definedName>
    <definedName name="_ASH1" localSheetId="12">[3]Sheet4!$B$524:$E$625</definedName>
    <definedName name="_ASH1" localSheetId="13">[3]Sheet4!$B$524:$E$625</definedName>
    <definedName name="_ASH1">[10]Sheet4!$B$524:$E$625</definedName>
    <definedName name="_ASH2" localSheetId="12">[3]Sheet4!$P$422:$Q$523</definedName>
    <definedName name="_ASH2" localSheetId="13">[3]Sheet4!$P$422:$Q$523</definedName>
    <definedName name="_ASH2">[10]Sheet4!$P$422:$Q$523</definedName>
    <definedName name="_ASS1" localSheetId="7">'[11]Abu Dhabi'!#REF!</definedName>
    <definedName name="_ASS1" localSheetId="10">'[11]Abu Dhabi'!#REF!</definedName>
    <definedName name="_ASS1" localSheetId="12">#REF!</definedName>
    <definedName name="_ASS1" localSheetId="13">#REF!</definedName>
    <definedName name="_ASS1">'[11]Abu Dhabi'!#REF!</definedName>
    <definedName name="_ASS2" localSheetId="7">[12]BSDOMOVS!#REF!</definedName>
    <definedName name="_ASS2" localSheetId="10">[12]BSDOMOVS!#REF!</definedName>
    <definedName name="_ASS2" localSheetId="12">#REF!</definedName>
    <definedName name="_ASS2" localSheetId="13">#REF!</definedName>
    <definedName name="_ASS2">[12]BSDOMOVS!#REF!</definedName>
    <definedName name="_BSC1" localSheetId="7">#REF!</definedName>
    <definedName name="_BSC1" localSheetId="10">#REF!</definedName>
    <definedName name="_BSC1" localSheetId="12">#REF!</definedName>
    <definedName name="_BSC1">#REF!</definedName>
    <definedName name="_BSD1" localSheetId="7">#REF!</definedName>
    <definedName name="_BSD1" localSheetId="10">#REF!</definedName>
    <definedName name="_BSD1" localSheetId="12">#REF!</definedName>
    <definedName name="_BSD1">#REF!</definedName>
    <definedName name="_BSH1" localSheetId="7">#REF!</definedName>
    <definedName name="_BSH1" localSheetId="10">#REF!</definedName>
    <definedName name="_BSH1" localSheetId="12">#REF!</definedName>
    <definedName name="_BSH1">#REF!</definedName>
    <definedName name="_BSP1" localSheetId="7">#REF!</definedName>
    <definedName name="_BSP1" localSheetId="10">#REF!</definedName>
    <definedName name="_BSP1" localSheetId="12">#REF!</definedName>
    <definedName name="_BSP1">#REF!</definedName>
    <definedName name="_BSS1" localSheetId="7">#REF!</definedName>
    <definedName name="_BSS1" localSheetId="10">#REF!</definedName>
    <definedName name="_BSS1" localSheetId="12">#REF!</definedName>
    <definedName name="_BSS1">#REF!</definedName>
    <definedName name="_BST1" localSheetId="7">#REF!</definedName>
    <definedName name="_BST1" localSheetId="10">#REF!</definedName>
    <definedName name="_BST1" localSheetId="12">#REF!</definedName>
    <definedName name="_BST1">#REF!</definedName>
    <definedName name="_Col1" localSheetId="7">#REF!</definedName>
    <definedName name="_Col1" localSheetId="10">#REF!</definedName>
    <definedName name="_Col1" localSheetId="12">#REF!</definedName>
    <definedName name="_Col1">#REF!</definedName>
    <definedName name="_crt1">'[13]I-B'!$B$1:$B$65536</definedName>
    <definedName name="_crt2">'[13]I-BR'!$B$1:$B$65536</definedName>
    <definedName name="_EPZ1" localSheetId="12">[3]Sheet4!$F$428:$F$519</definedName>
    <definedName name="_EPZ1" localSheetId="13">[3]Sheet4!$F$428:$F$519</definedName>
    <definedName name="_EPZ1">[10]Sheet4!$F$428:$F$519</definedName>
    <definedName name="_EPZ2" localSheetId="12">[3]Sheet4!$S$326:$S$417</definedName>
    <definedName name="_EPZ2" localSheetId="13">[3]Sheet4!$S$326:$S$417</definedName>
    <definedName name="_EPZ2">[10]Sheet4!$S$326:$S$417</definedName>
    <definedName name="_Fill" hidden="1">[3]Sheet4!$F$300</definedName>
    <definedName name="_xlnm._FilterDatabase" localSheetId="7" hidden="1">#REF!</definedName>
    <definedName name="_xlnm._FilterDatabase" localSheetId="10" hidden="1">#REF!</definedName>
    <definedName name="_xlnm._FilterDatabase" localSheetId="12" hidden="1">#REF!</definedName>
    <definedName name="_xlnm._FilterDatabase" hidden="1">#REF!</definedName>
    <definedName name="_FMT1">'[13]I-B'!$E$1:$E$65536</definedName>
    <definedName name="_FMT2">'[13]I-BR'!$E$1:$E$65536</definedName>
    <definedName name="_hub0207" localSheetId="7">[6]AL905!#REF!</definedName>
    <definedName name="_hub0207" localSheetId="10">[6]AL905!#REF!</definedName>
    <definedName name="_hub0207" localSheetId="12">[6]AL905!#REF!</definedName>
    <definedName name="_hub0207">[6]AL905!#REF!</definedName>
    <definedName name="_IEC1" localSheetId="7">#REF!</definedName>
    <definedName name="_IEC1" localSheetId="10">#REF!</definedName>
    <definedName name="_IEC1" localSheetId="12">#REF!</definedName>
    <definedName name="_IEC1">#REF!</definedName>
    <definedName name="_IED1" localSheetId="7">#REF!</definedName>
    <definedName name="_IED1" localSheetId="10">#REF!</definedName>
    <definedName name="_IED1" localSheetId="12">#REF!</definedName>
    <definedName name="_IED1">#REF!</definedName>
    <definedName name="_IEH1" localSheetId="7">#REF!</definedName>
    <definedName name="_IEH1" localSheetId="10">#REF!</definedName>
    <definedName name="_IEH1" localSheetId="12">#REF!</definedName>
    <definedName name="_IEH1">#REF!</definedName>
    <definedName name="_IEP1" localSheetId="7">#REF!</definedName>
    <definedName name="_IEP1" localSheetId="10">#REF!</definedName>
    <definedName name="_IEP1" localSheetId="12">#REF!</definedName>
    <definedName name="_IEP1">#REF!</definedName>
    <definedName name="_IES1" localSheetId="7">#REF!</definedName>
    <definedName name="_IES1" localSheetId="10">#REF!</definedName>
    <definedName name="_IES1" localSheetId="12">#REF!</definedName>
    <definedName name="_IES1">#REF!</definedName>
    <definedName name="_IET1" localSheetId="7">#REF!</definedName>
    <definedName name="_IET1" localSheetId="10">#REF!</definedName>
    <definedName name="_IET1" localSheetId="12">#REF!</definedName>
    <definedName name="_IET1">#REF!</definedName>
    <definedName name="_LIA1" localSheetId="7">#REF!</definedName>
    <definedName name="_LIA1" localSheetId="10">#REF!</definedName>
    <definedName name="_LIA1" localSheetId="12">#REF!</definedName>
    <definedName name="_LIA1">#REF!</definedName>
    <definedName name="_LIA2" localSheetId="7">#REF!</definedName>
    <definedName name="_LIA2" localSheetId="10">#REF!</definedName>
    <definedName name="_LIA2" localSheetId="12">#REF!</definedName>
    <definedName name="_LIA2">#REF!</definedName>
    <definedName name="_LMT1">'[13]I-B'!$G$1:$G$65536</definedName>
    <definedName name="_LMT2">'[13]I-BR'!$G$1:$G$65536</definedName>
    <definedName name="_PL1" localSheetId="7">#REF!</definedName>
    <definedName name="_PL1" localSheetId="10">#REF!</definedName>
    <definedName name="_PL1" localSheetId="12">#REF!</definedName>
    <definedName name="_PL1" localSheetId="13">#REF!</definedName>
    <definedName name="_PL1">#REF!</definedName>
    <definedName name="_PL2" localSheetId="7">#REF!</definedName>
    <definedName name="_PL2" localSheetId="10">#REF!</definedName>
    <definedName name="_PL2" localSheetId="12">#REF!</definedName>
    <definedName name="_PL2">#REF!</definedName>
    <definedName name="_pL3" localSheetId="7">#REF!</definedName>
    <definedName name="_pL3" localSheetId="10">#REF!</definedName>
    <definedName name="_pL3" localSheetId="12">#REF!</definedName>
    <definedName name="_pL3">#REF!</definedName>
    <definedName name="_PP2" localSheetId="7">#REF!</definedName>
    <definedName name="_PP2" localSheetId="10">#REF!</definedName>
    <definedName name="_PP2" localSheetId="12">#REF!</definedName>
    <definedName name="_PP2" localSheetId="13">#REF!</definedName>
    <definedName name="_PP2">#REF!</definedName>
    <definedName name="_PP3" localSheetId="7">#REF!</definedName>
    <definedName name="_PP3" localSheetId="10">#REF!</definedName>
    <definedName name="_PP3" localSheetId="12">#REF!</definedName>
    <definedName name="_PP3">#REF!</definedName>
    <definedName name="_REC1999">'[4]RC-0997'!$B$132:$Q$171</definedName>
    <definedName name="_TMO1" localSheetId="7">'[8]BS-OVS'!#REF!</definedName>
    <definedName name="_TMO1" localSheetId="10">'[8]BS-OVS'!#REF!</definedName>
    <definedName name="_TMO1" localSheetId="12">'[8]BS-OVS'!#REF!</definedName>
    <definedName name="_TMO1">'[8]BS-OVS'!#REF!</definedName>
    <definedName name="_UAE1" localSheetId="12">[3]Sheet4!$D$116:$D$207</definedName>
    <definedName name="_UAE1" localSheetId="13">[3]Sheet4!$D$116:$D$207</definedName>
    <definedName name="_UAE1">[10]Sheet4!$D$116:$D$207</definedName>
    <definedName name="_UAE2" localSheetId="12">[3]Sheet4!$Q$14:$Q$105</definedName>
    <definedName name="_UAE2" localSheetId="13">[3]Sheet4!$Q$14:$Q$105</definedName>
    <definedName name="_UAE2">[10]Sheet4!$Q$14:$Q$105</definedName>
    <definedName name="_UK1" localSheetId="12">[3]Sheet4!$F$324:$F$415</definedName>
    <definedName name="_UK1" localSheetId="13">[3]Sheet4!$F$324:$F$415</definedName>
    <definedName name="_UK1">[10]Sheet4!$F$324:$F$415</definedName>
    <definedName name="_UK2" localSheetId="12">[3]Sheet4!$S$222:$S$313</definedName>
    <definedName name="_UK2" localSheetId="13">[3]Sheet4!$S$222:$S$313</definedName>
    <definedName name="_UK2">[10]Sheet4!$S$222:$S$313</definedName>
    <definedName name="_USA1" localSheetId="12">[3]Sheet4!$D$428:$D$519</definedName>
    <definedName name="_USA1" localSheetId="13">[3]Sheet4!$D$428:$D$519</definedName>
    <definedName name="_USA1">[10]Sheet4!$D$428:$D$519</definedName>
    <definedName name="_USA2" localSheetId="12">[3]Sheet4!$Q$326:$Q$417</definedName>
    <definedName name="_USA2" localSheetId="13">[3]Sheet4!$Q$326:$Q$417</definedName>
    <definedName name="_USA2">[10]Sheet4!$Q$326:$Q$417</definedName>
    <definedName name="a" localSheetId="7">'[14]BS-OVS'!#REF!</definedName>
    <definedName name="a" localSheetId="10">'[14]BS-OVS'!#REF!</definedName>
    <definedName name="a" localSheetId="12">'[14]BS-OVS'!#REF!</definedName>
    <definedName name="a" localSheetId="13">'[14]BS-OVS'!#REF!</definedName>
    <definedName name="a">'[14]BS-OVS'!#REF!</definedName>
    <definedName name="AA" localSheetId="7">#REF!</definedName>
    <definedName name="AA" localSheetId="10">#REF!</definedName>
    <definedName name="AA" localSheetId="12">#REF!</definedName>
    <definedName name="AA">#REF!</definedName>
    <definedName name="aaa" localSheetId="7">#REF!</definedName>
    <definedName name="aaa" localSheetId="10">#REF!</definedName>
    <definedName name="aaa" localSheetId="12">#REF!</definedName>
    <definedName name="aaa" localSheetId="13">#REF!</definedName>
    <definedName name="aaa">#REF!</definedName>
    <definedName name="aaaaa" localSheetId="7">[9]Sheet3!#REF!</definedName>
    <definedName name="aaaaa" localSheetId="10">[9]Sheet3!#REF!</definedName>
    <definedName name="aaaaa" localSheetId="12">[9]Sheet3!#REF!</definedName>
    <definedName name="aaaaa">[9]Sheet3!#REF!</definedName>
    <definedName name="AB" localSheetId="7">#REF!</definedName>
    <definedName name="AB" localSheetId="10">#REF!</definedName>
    <definedName name="AB" localSheetId="12">#REF!</definedName>
    <definedName name="AB">#REF!</definedName>
    <definedName name="abc" localSheetId="7">#REF!</definedName>
    <definedName name="abc" localSheetId="10">#REF!</definedName>
    <definedName name="abc" localSheetId="12">#REF!</definedName>
    <definedName name="abc">#REF!</definedName>
    <definedName name="AC" localSheetId="12">#REF!</definedName>
    <definedName name="AC" localSheetId="13">#REF!</definedName>
    <definedName name="ac">[15]INPUT!$B$6:$G$83</definedName>
    <definedName name="Acc.Code" localSheetId="7">#REF!</definedName>
    <definedName name="Acc.Code" localSheetId="10">#REF!</definedName>
    <definedName name="Acc.Code" localSheetId="12">#REF!</definedName>
    <definedName name="Acc.Code">#REF!</definedName>
    <definedName name="ad">[16]A!$Q$604:$Q$639</definedName>
    <definedName name="adghs" localSheetId="7">#REF!</definedName>
    <definedName name="adghs" localSheetId="10">#REF!</definedName>
    <definedName name="adghs" localSheetId="12">#REF!</definedName>
    <definedName name="adghs">#REF!</definedName>
    <definedName name="ADV" localSheetId="7">[17]acct!#REF!</definedName>
    <definedName name="ADV" localSheetId="10">[17]acct!#REF!</definedName>
    <definedName name="ADV" localSheetId="12">[17]acct!#REF!</definedName>
    <definedName name="ADV">[17]acct!#REF!</definedName>
    <definedName name="AED" localSheetId="7">#REF!</definedName>
    <definedName name="AED" localSheetId="10">#REF!</definedName>
    <definedName name="AED" localSheetId="12">#REF!</definedName>
    <definedName name="AED">#REF!</definedName>
    <definedName name="afe" localSheetId="7">#REF!</definedName>
    <definedName name="afe" localSheetId="10">#REF!</definedName>
    <definedName name="afe" localSheetId="12">#REF!</definedName>
    <definedName name="afe">#REF!</definedName>
    <definedName name="affair" localSheetId="7">[18]BSDOMOVS!#REF!</definedName>
    <definedName name="affair" localSheetId="10">[18]BSDOMOVS!#REF!</definedName>
    <definedName name="affair" localSheetId="12">[18]BSDOMOVS!#REF!</definedName>
    <definedName name="affair" localSheetId="13">[18]BSDOMOVS!#REF!</definedName>
    <definedName name="affair">[18]BSDOMOVS!#REF!</definedName>
    <definedName name="AKK" localSheetId="12" hidden="1">{"'CALL MONEY'!$K$53"}</definedName>
    <definedName name="AKK" localSheetId="13" hidden="1">{"'CALL MONEY'!$K$53"}</definedName>
    <definedName name="AKK" hidden="1">{"'CALL MONEY'!$K$53"}</definedName>
    <definedName name="alco" localSheetId="7">#REF!</definedName>
    <definedName name="alco" localSheetId="10">#REF!</definedName>
    <definedName name="alco" localSheetId="12">#REF!</definedName>
    <definedName name="alco">#REF!</definedName>
    <definedName name="Amount" localSheetId="7">#REF!</definedName>
    <definedName name="Amount" localSheetId="10">#REF!</definedName>
    <definedName name="Amount" localSheetId="12">#REF!</definedName>
    <definedName name="Amount">#REF!</definedName>
    <definedName name="APAGE1" localSheetId="7">#REF!</definedName>
    <definedName name="APAGE1" localSheetId="10">#REF!</definedName>
    <definedName name="APAGE1" localSheetId="12">#REF!</definedName>
    <definedName name="APAGE1" localSheetId="13">#REF!</definedName>
    <definedName name="APAGE1">#REF!</definedName>
    <definedName name="APAGE2" localSheetId="7">#REF!</definedName>
    <definedName name="APAGE2" localSheetId="10">#REF!</definedName>
    <definedName name="APAGE2" localSheetId="12">#REF!</definedName>
    <definedName name="APAGE2" localSheetId="13">#REF!</definedName>
    <definedName name="APAGE2">#REF!</definedName>
    <definedName name="APAGE3" localSheetId="7">#REF!</definedName>
    <definedName name="APAGE3" localSheetId="10">#REF!</definedName>
    <definedName name="APAGE3" localSheetId="12">#REF!</definedName>
    <definedName name="APAGE3" localSheetId="13">#REF!</definedName>
    <definedName name="APAGE3">#REF!</definedName>
    <definedName name="APAGE4" localSheetId="7">#REF!</definedName>
    <definedName name="APAGE4" localSheetId="10">#REF!</definedName>
    <definedName name="APAGE4" localSheetId="12">#REF!</definedName>
    <definedName name="APAGE4" localSheetId="13">#REF!</definedName>
    <definedName name="APAGE4">#REF!</definedName>
    <definedName name="ARA_Threshold" localSheetId="7">#REF!</definedName>
    <definedName name="ARA_Threshold" localSheetId="10">#REF!</definedName>
    <definedName name="ARA_Threshold" localSheetId="12">#REF!</definedName>
    <definedName name="ARA_Threshold">#REF!</definedName>
    <definedName name="ARP_Threshold" localSheetId="7">#REF!</definedName>
    <definedName name="ARP_Threshold" localSheetId="10">#REF!</definedName>
    <definedName name="ARP_Threshold" localSheetId="12">#REF!</definedName>
    <definedName name="ARP_Threshold">#REF!</definedName>
    <definedName name="as">[10]Sheet4!$A$421:$Q$523</definedName>
    <definedName name="AS2DocOpenMode" hidden="1">"AS2DocumentEdit"</definedName>
    <definedName name="AS2ReportLS" hidden="1">1</definedName>
    <definedName name="AS2StaticLS" localSheetId="7" hidden="1">#REF!</definedName>
    <definedName name="AS2StaticLS" localSheetId="10" hidden="1">#REF!</definedName>
    <definedName name="AS2StaticLS" localSheetId="12" hidden="1">#REF!</definedName>
    <definedName name="AS2StaticLS" hidden="1">#REF!</definedName>
    <definedName name="AS2SyncStepLS" hidden="1">0</definedName>
    <definedName name="AS2TickmarkLS" localSheetId="7" hidden="1">#REF!</definedName>
    <definedName name="AS2TickmarkLS" localSheetId="10" hidden="1">#REF!</definedName>
    <definedName name="AS2TickmarkLS" localSheetId="12" hidden="1">#REF!</definedName>
    <definedName name="AS2TickmarkLS" hidden="1">#REF!</definedName>
    <definedName name="AS2VersionLS" hidden="1">300</definedName>
    <definedName name="asd" localSheetId="7">#REF!</definedName>
    <definedName name="asd" localSheetId="10">#REF!</definedName>
    <definedName name="asd" localSheetId="12">#REF!</definedName>
    <definedName name="asd">#REF!</definedName>
    <definedName name="asdf" localSheetId="12" hidden="1">{"'CALL MONEY'!$K$53"}</definedName>
    <definedName name="asdf" localSheetId="13" hidden="1">{"'CALL MONEY'!$K$53"}</definedName>
    <definedName name="asdf" hidden="1">{"'CALL MONEY'!$K$53"}</definedName>
    <definedName name="ashdah" localSheetId="7">#REF!</definedName>
    <definedName name="ashdah" localSheetId="10">#REF!</definedName>
    <definedName name="ashdah" localSheetId="12">#REF!</definedName>
    <definedName name="ashdah">#REF!</definedName>
    <definedName name="ASHRAF" localSheetId="7">#REF!</definedName>
    <definedName name="ASHRAF" localSheetId="10">#REF!</definedName>
    <definedName name="ASHRAF" localSheetId="12">#REF!</definedName>
    <definedName name="ASHRAF" localSheetId="13">#REF!</definedName>
    <definedName name="ASHRAF">#REF!</definedName>
    <definedName name="ASSE" localSheetId="7">[9]Sheet3!#REF!</definedName>
    <definedName name="ASSE" localSheetId="10">[9]Sheet3!#REF!</definedName>
    <definedName name="ASSE" localSheetId="12">[9]Sheet3!#REF!</definedName>
    <definedName name="ASSE" localSheetId="13">[9]Sheet3!#REF!</definedName>
    <definedName name="ASSE">[9]Sheet3!#REF!</definedName>
    <definedName name="ASSET1" localSheetId="7">#REF!</definedName>
    <definedName name="ASSET1" localSheetId="10">#REF!</definedName>
    <definedName name="ASSET1" localSheetId="12">#REF!</definedName>
    <definedName name="ASSET1" localSheetId="13">#REF!</definedName>
    <definedName name="ASSET1">#REF!</definedName>
    <definedName name="ASSET2" localSheetId="7">#REF!</definedName>
    <definedName name="ASSET2" localSheetId="10">#REF!</definedName>
    <definedName name="ASSET2" localSheetId="12">#REF!</definedName>
    <definedName name="ASSET2" localSheetId="13">#REF!</definedName>
    <definedName name="ASSET2">#REF!</definedName>
    <definedName name="ASSET3" localSheetId="7">#REF!</definedName>
    <definedName name="ASSET3" localSheetId="10">#REF!</definedName>
    <definedName name="ASSET3" localSheetId="12">#REF!</definedName>
    <definedName name="ASSET3" localSheetId="13">#REF!</definedName>
    <definedName name="ASSET3">#REF!</definedName>
    <definedName name="ASSET4" localSheetId="7">#REF!</definedName>
    <definedName name="ASSET4" localSheetId="10">#REF!</definedName>
    <definedName name="ASSET4" localSheetId="12">#REF!</definedName>
    <definedName name="ASSET4" localSheetId="13">#REF!</definedName>
    <definedName name="ASSET4">#REF!</definedName>
    <definedName name="aug" localSheetId="7">#REF!</definedName>
    <definedName name="aug" localSheetId="10">#REF!</definedName>
    <definedName name="aug" localSheetId="12">#REF!</definedName>
    <definedName name="aug">#REF!</definedName>
    <definedName name="B" localSheetId="7">#REF!</definedName>
    <definedName name="B" localSheetId="10">#REF!</definedName>
    <definedName name="B" localSheetId="12">#REF!</definedName>
    <definedName name="B" localSheetId="13">#REF!</definedName>
    <definedName name="B">#REF!</definedName>
    <definedName name="bahrain">[19]BAHRAIN!$A$14:$F$23</definedName>
    <definedName name="BAHRAIN1">[3]Sheet4!$L$14:$L$105</definedName>
    <definedName name="BAHRAIN2">[3]Sheet4!$Y$14:$Y$105</definedName>
    <definedName name="BalanceSheetDates" localSheetId="7">#REF!</definedName>
    <definedName name="BalanceSheetDates" localSheetId="10">#REF!</definedName>
    <definedName name="BalanceSheetDates" localSheetId="12">#REF!</definedName>
    <definedName name="BalanceSheetDates">#REF!</definedName>
    <definedName name="bela" localSheetId="7">#REF!</definedName>
    <definedName name="bela" localSheetId="10">#REF!</definedName>
    <definedName name="bela" localSheetId="12">#REF!</definedName>
    <definedName name="bela">#REF!</definedName>
    <definedName name="BELOW" localSheetId="7">#REF!</definedName>
    <definedName name="BELOW" localSheetId="10">#REF!</definedName>
    <definedName name="BELOW" localSheetId="12">#REF!</definedName>
    <definedName name="BELOW" localSheetId="13">#REF!</definedName>
    <definedName name="BELOW">#REF!</definedName>
    <definedName name="BG_Del" hidden="1">15</definedName>
    <definedName name="BG_Ins" hidden="1">4</definedName>
    <definedName name="BG_Mod" hidden="1">6</definedName>
    <definedName name="BOOK" localSheetId="7">#REF!</definedName>
    <definedName name="BOOK" localSheetId="10">#REF!</definedName>
    <definedName name="BOOK" localSheetId="12">#REF!</definedName>
    <definedName name="BOOK">#REF!</definedName>
    <definedName name="BOTTOM" localSheetId="7">#REF!</definedName>
    <definedName name="BOTTOM" localSheetId="10">#REF!</definedName>
    <definedName name="BOTTOM" localSheetId="12">#REF!</definedName>
    <definedName name="BOTTOM" localSheetId="13">#REF!</definedName>
    <definedName name="BOTTOM">#REF!</definedName>
    <definedName name="BS">[20]woRKING!$A$177:$D$346</definedName>
    <definedName name="BSC" localSheetId="7">#REF!</definedName>
    <definedName name="BSC" localSheetId="10">#REF!</definedName>
    <definedName name="BSC" localSheetId="12">#REF!</definedName>
    <definedName name="BSC">#REF!</definedName>
    <definedName name="BSCO" localSheetId="7">#REF!</definedName>
    <definedName name="BSCO" localSheetId="10">#REF!</definedName>
    <definedName name="BSCO" localSheetId="12">#REF!</definedName>
    <definedName name="BSCO">#REF!</definedName>
    <definedName name="BSCO1" localSheetId="7">#REF!</definedName>
    <definedName name="BSCO1" localSheetId="10">#REF!</definedName>
    <definedName name="BSCO1" localSheetId="12">#REF!</definedName>
    <definedName name="BSCO1">#REF!</definedName>
    <definedName name="BSCOMB" localSheetId="7">#REF!</definedName>
    <definedName name="BSCOMB" localSheetId="10">#REF!</definedName>
    <definedName name="BSCOMB" localSheetId="12">#REF!</definedName>
    <definedName name="BSCOMB" localSheetId="13">#REF!</definedName>
    <definedName name="BSCOMB">#REF!</definedName>
    <definedName name="BSD" localSheetId="7">#REF!</definedName>
    <definedName name="BSD" localSheetId="10">#REF!</definedName>
    <definedName name="BSD" localSheetId="12">#REF!</definedName>
    <definedName name="BSD">#REF!</definedName>
    <definedName name="bsdec">'[21]December 06'!$A$93:$D$158</definedName>
    <definedName name="bsdec06" localSheetId="7">#REF!</definedName>
    <definedName name="bsdec06" localSheetId="10">#REF!</definedName>
    <definedName name="bsdec06" localSheetId="12">#REF!</definedName>
    <definedName name="bsdec06">#REF!</definedName>
    <definedName name="BSH" localSheetId="7">#REF!</definedName>
    <definedName name="BSH" localSheetId="10">#REF!</definedName>
    <definedName name="BSH" localSheetId="12">#REF!</definedName>
    <definedName name="BSH">#REF!</definedName>
    <definedName name="bsmarch">[22]MarchSL904!$A$102:$C$191</definedName>
    <definedName name="bsmarch07">'[23]March 110'!$A$84:$C$153</definedName>
    <definedName name="bsn" localSheetId="7">#REF!</definedName>
    <definedName name="bsn" localSheetId="10">#REF!</definedName>
    <definedName name="bsn" localSheetId="12">#REF!</definedName>
    <definedName name="bsn">#REF!</definedName>
    <definedName name="BSP" localSheetId="7">#REF!</definedName>
    <definedName name="BSP" localSheetId="10">#REF!</definedName>
    <definedName name="BSP" localSheetId="12">#REF!</definedName>
    <definedName name="BSP">#REF!</definedName>
    <definedName name="BSS" localSheetId="7">#REF!</definedName>
    <definedName name="BSS" localSheetId="10">#REF!</definedName>
    <definedName name="BSS" localSheetId="12">#REF!</definedName>
    <definedName name="BSS">#REF!</definedName>
    <definedName name="BST" localSheetId="7">#REF!</definedName>
    <definedName name="BST" localSheetId="10">#REF!</definedName>
    <definedName name="BST" localSheetId="12">#REF!</definedName>
    <definedName name="BST">#REF!</definedName>
    <definedName name="BuiltIn_AutoFilter___2" localSheetId="7">#REF!</definedName>
    <definedName name="BuiltIn_AutoFilter___2" localSheetId="10">#REF!</definedName>
    <definedName name="BuiltIn_AutoFilter___2" localSheetId="12">#REF!</definedName>
    <definedName name="BuiltIn_AutoFilter___2" localSheetId="13">#REF!</definedName>
    <definedName name="BuiltIn_AutoFilter___2">#REF!</definedName>
    <definedName name="CC" localSheetId="7">[9]Sheet3!#REF!</definedName>
    <definedName name="CC" localSheetId="10">[9]Sheet3!#REF!</definedName>
    <definedName name="CC" localSheetId="12">'[1]last qrt2001'!#REF!</definedName>
    <definedName name="CC" localSheetId="13">'[1]last qrt2001'!#REF!</definedName>
    <definedName name="CC">[9]Sheet3!#REF!</definedName>
    <definedName name="CH.IN.EQUIT" localSheetId="7">[17]acct!#REF!</definedName>
    <definedName name="CH.IN.EQUIT" localSheetId="10">[17]acct!#REF!</definedName>
    <definedName name="CH.IN.EQUIT" localSheetId="12">[17]acct!#REF!</definedName>
    <definedName name="CH.IN.EQUIT">[17]acct!#REF!</definedName>
    <definedName name="cHECK" localSheetId="7">[17]acct!#REF!</definedName>
    <definedName name="cHECK" localSheetId="10">[17]acct!#REF!</definedName>
    <definedName name="cHECK" localSheetId="12">[17]acct!#REF!</definedName>
    <definedName name="cHECK">[17]acct!#REF!</definedName>
    <definedName name="chk" localSheetId="7">#REF!</definedName>
    <definedName name="chk" localSheetId="10">#REF!</definedName>
    <definedName name="chk" localSheetId="12">#REF!</definedName>
    <definedName name="chk">#REF!</definedName>
    <definedName name="Classified" localSheetId="7">#REF!</definedName>
    <definedName name="Classified" localSheetId="10">#REF!</definedName>
    <definedName name="Classified" localSheetId="12">#REF!</definedName>
    <definedName name="Classified">#REF!</definedName>
    <definedName name="closing" localSheetId="7">[12]BSDOMOVS!#REF!</definedName>
    <definedName name="closing" localSheetId="10">[12]BSDOMOVS!#REF!</definedName>
    <definedName name="closing" localSheetId="12">[12]BSDOMOVS!#REF!</definedName>
    <definedName name="closing">[12]BSDOMOVS!#REF!</definedName>
    <definedName name="ColorNames" localSheetId="7">#REF!</definedName>
    <definedName name="ColorNames" localSheetId="10">#REF!</definedName>
    <definedName name="ColorNames" localSheetId="12">#REF!</definedName>
    <definedName name="ColorNames">#REF!</definedName>
    <definedName name="Commentary" localSheetId="7">#REF!</definedName>
    <definedName name="Commentary" localSheetId="10">#REF!</definedName>
    <definedName name="Commentary" localSheetId="12">#REF!</definedName>
    <definedName name="Commentary">#REF!</definedName>
    <definedName name="cons" localSheetId="6" hidden="1">{"'CALL MONEY'!$K$53"}</definedName>
    <definedName name="cons" localSheetId="7" hidden="1">{"'CALL MONEY'!$K$53"}</definedName>
    <definedName name="cons" localSheetId="5" hidden="1">{"'CALL MONEY'!$K$53"}</definedName>
    <definedName name="cons" localSheetId="2" hidden="1">{"'CALL MONEY'!$K$53"}</definedName>
    <definedName name="cons" localSheetId="3" hidden="1">{"'CALL MONEY'!$K$53"}</definedName>
    <definedName name="cons" localSheetId="1" hidden="1">{"'CALL MONEY'!$K$53"}</definedName>
    <definedName name="cons" localSheetId="4" hidden="1">{"'CALL MONEY'!$K$53"}</definedName>
    <definedName name="cons" hidden="1">{"'CALL MONEY'!$K$53"}</definedName>
    <definedName name="Conventions" localSheetId="7">#REF!</definedName>
    <definedName name="Conventions" localSheetId="10">#REF!</definedName>
    <definedName name="Conventions" localSheetId="12">#REF!</definedName>
    <definedName name="Conventions">#REF!</definedName>
    <definedName name="Copy" localSheetId="12" hidden="1">{"'CALL MONEY'!$K$53"}</definedName>
    <definedName name="Copy" localSheetId="13" hidden="1">{"'CALL MONEY'!$K$53"}</definedName>
    <definedName name="Copy" hidden="1">{"'CALL MONEY'!$K$53"}</definedName>
    <definedName name="CRED" localSheetId="7">[17]acct!#REF!</definedName>
    <definedName name="CRED" localSheetId="10">[17]acct!#REF!</definedName>
    <definedName name="CRED" localSheetId="12">[17]acct!#REF!</definedName>
    <definedName name="CRED">[17]acct!#REF!</definedName>
    <definedName name="Currency" localSheetId="7">#REF!</definedName>
    <definedName name="Currency" localSheetId="10">#REF!</definedName>
    <definedName name="Currency" localSheetId="12">#REF!</definedName>
    <definedName name="Currency" localSheetId="13">#REF!</definedName>
    <definedName name="Currency">#REF!</definedName>
    <definedName name="d" localSheetId="7">#REF!</definedName>
    <definedName name="d" localSheetId="10">#REF!</definedName>
    <definedName name="d" localSheetId="12">#REF!</definedName>
    <definedName name="d">#REF!</definedName>
    <definedName name="da" localSheetId="7">#REF!</definedName>
    <definedName name="da" localSheetId="10">#REF!</definedName>
    <definedName name="da" localSheetId="12">#REF!</definedName>
    <definedName name="da">#REF!</definedName>
    <definedName name="Dbase" localSheetId="7">#REF!</definedName>
    <definedName name="Dbase" localSheetId="10">#REF!</definedName>
    <definedName name="Dbase" localSheetId="12">#REF!</definedName>
    <definedName name="Dbase">#REF!</definedName>
    <definedName name="DD" localSheetId="7">'[1]last qrt2001'!#REF!</definedName>
    <definedName name="DD" localSheetId="10">'[1]last qrt2001'!#REF!</definedName>
    <definedName name="DD" localSheetId="12">'[1]last qrt2001'!#REF!</definedName>
    <definedName name="DD">'[1]last qrt2001'!#REF!</definedName>
    <definedName name="dddd" localSheetId="7">'[24]BS-OVS'!#REF!</definedName>
    <definedName name="dddd" localSheetId="10">'[24]BS-OVS'!#REF!</definedName>
    <definedName name="dddd" localSheetId="12">'[24]BS-OVS'!#REF!</definedName>
    <definedName name="dddd" localSheetId="13">'[24]BS-OVS'!#REF!</definedName>
    <definedName name="dddd">'[24]BS-OVS'!#REF!</definedName>
    <definedName name="dEFF.LIA" localSheetId="7">[17]acct!#REF!</definedName>
    <definedName name="dEFF.LIA" localSheetId="10">[17]acct!#REF!</definedName>
    <definedName name="dEFF.LIA" localSheetId="12">[17]acct!#REF!</definedName>
    <definedName name="dEFF.LIA">[17]acct!#REF!</definedName>
    <definedName name="Description" localSheetId="7">#REF!</definedName>
    <definedName name="Description" localSheetId="10">#REF!</definedName>
    <definedName name="Description" localSheetId="12">#REF!</definedName>
    <definedName name="Description">#REF!</definedName>
    <definedName name="dfaf" localSheetId="7">#REF!</definedName>
    <definedName name="dfaf" localSheetId="10">#REF!</definedName>
    <definedName name="dfaf" localSheetId="12">#REF!</definedName>
    <definedName name="dfaf">#REF!</definedName>
    <definedName name="DFD" localSheetId="7">'[25]Abu Dhabi'!#REF!</definedName>
    <definedName name="DFD" localSheetId="10">'[25]Abu Dhabi'!#REF!</definedName>
    <definedName name="DFD" localSheetId="12">'[25]Abu Dhabi'!#REF!</definedName>
    <definedName name="DFD">'[25]Abu Dhabi'!#REF!</definedName>
    <definedName name="Differences" localSheetId="7">#REF!</definedName>
    <definedName name="Differences" localSheetId="10">#REF!</definedName>
    <definedName name="Differences" localSheetId="12">#REF!</definedName>
    <definedName name="Differences">#REF!</definedName>
    <definedName name="Differnces" localSheetId="7">'[26]Notes1-5'!#REF!</definedName>
    <definedName name="Differnces" localSheetId="10">'[26]Notes1-5'!#REF!</definedName>
    <definedName name="Differnces" localSheetId="12">'[26]Notes1-5'!#REF!</definedName>
    <definedName name="Differnces">'[26]Notes1-5'!#REF!</definedName>
    <definedName name="doha">'[19]DOHA QATAR '!$A$14:$P$33</definedName>
    <definedName name="dom" localSheetId="7">#REF!</definedName>
    <definedName name="dom" localSheetId="10">#REF!</definedName>
    <definedName name="dom" localSheetId="12">#REF!</definedName>
    <definedName name="dom">#REF!</definedName>
    <definedName name="dombs" localSheetId="7">#REF!</definedName>
    <definedName name="dombs" localSheetId="10">#REF!</definedName>
    <definedName name="dombs" localSheetId="12">#REF!</definedName>
    <definedName name="dombs">#REF!</definedName>
    <definedName name="DOMOVS" localSheetId="7">#REF!</definedName>
    <definedName name="DOMOVS" localSheetId="10">#REF!</definedName>
    <definedName name="DOMOVS" localSheetId="12">#REF!</definedName>
    <definedName name="DOMOVS" localSheetId="13">#REF!</definedName>
    <definedName name="DOMOVS">#REF!</definedName>
    <definedName name="dr" localSheetId="7">#REF!</definedName>
    <definedName name="dr" localSheetId="10">#REF!</definedName>
    <definedName name="dr" localSheetId="12">#REF!</definedName>
    <definedName name="dr">#REF!</definedName>
    <definedName name="dx" localSheetId="7">#REF!</definedName>
    <definedName name="dx" localSheetId="10">#REF!</definedName>
    <definedName name="dx" localSheetId="12">#REF!</definedName>
    <definedName name="dx">#REF!</definedName>
    <definedName name="E" localSheetId="7">#REF!</definedName>
    <definedName name="E" localSheetId="10">#REF!</definedName>
    <definedName name="E" localSheetId="12">#REF!</definedName>
    <definedName name="E">#REF!</definedName>
    <definedName name="EPAGE1" localSheetId="7">#REF!</definedName>
    <definedName name="EPAGE1" localSheetId="10">#REF!</definedName>
    <definedName name="EPAGE1" localSheetId="12">#REF!</definedName>
    <definedName name="EPAGE1" localSheetId="13">#REF!</definedName>
    <definedName name="EPAGE1">#REF!</definedName>
    <definedName name="EXP" localSheetId="7">#REF!</definedName>
    <definedName name="EXP" localSheetId="10">#REF!</definedName>
    <definedName name="EXP" localSheetId="12">'[1]last qrt2001'!#REF!</definedName>
    <definedName name="EXP" localSheetId="13">'[1]last qrt2001'!#REF!</definedName>
    <definedName name="EXP">#REF!</definedName>
    <definedName name="F" localSheetId="7">'[27]FINANCE CODE'!#REF!</definedName>
    <definedName name="F" localSheetId="10">'[27]FINANCE CODE'!#REF!</definedName>
    <definedName name="F" localSheetId="12">'[27]FINANCE CODE'!#REF!</definedName>
    <definedName name="F">'[27]FINANCE CODE'!#REF!</definedName>
    <definedName name="f_name">'[28]A-C CODE &amp; NAME'!$B$1:$C$193</definedName>
    <definedName name="FA" localSheetId="7">[17]acct!#REF!</definedName>
    <definedName name="FA" localSheetId="10">[17]acct!#REF!</definedName>
    <definedName name="FA" localSheetId="12">[17]acct!#REF!</definedName>
    <definedName name="FA">[17]acct!#REF!</definedName>
    <definedName name="Fcy" localSheetId="7">#REF!</definedName>
    <definedName name="Fcy" localSheetId="10">#REF!</definedName>
    <definedName name="Fcy" localSheetId="12">#REF!</definedName>
    <definedName name="Fcy">#REF!</definedName>
    <definedName name="FDE" localSheetId="7">'[29]Notes1-5'!#REF!</definedName>
    <definedName name="FDE" localSheetId="10">'[29]Notes1-5'!#REF!</definedName>
    <definedName name="FDE" localSheetId="12">'[29]Notes1-5'!#REF!</definedName>
    <definedName name="FDE">'[29]Notes1-5'!#REF!</definedName>
    <definedName name="FinancialGraphs" localSheetId="7">#REF!</definedName>
    <definedName name="FinancialGraphs" localSheetId="10">#REF!</definedName>
    <definedName name="FinancialGraphs" localSheetId="12">#REF!</definedName>
    <definedName name="FinancialGraphs">#REF!</definedName>
    <definedName name="FINASSET" localSheetId="7">[17]acct!#REF!</definedName>
    <definedName name="FINASSET" localSheetId="10">[17]acct!#REF!</definedName>
    <definedName name="FINASSET" localSheetId="12">[17]acct!#REF!</definedName>
    <definedName name="FINASSET">[17]acct!#REF!</definedName>
    <definedName name="flegtcher123" hidden="1">{"'CALL MONEY'!$K$53"}</definedName>
    <definedName name="fletcher" hidden="1">{"'CALL MONEY'!$K$53"}</definedName>
    <definedName name="Foreign" localSheetId="7">#REF!</definedName>
    <definedName name="Foreign" localSheetId="10">#REF!</definedName>
    <definedName name="Foreign" localSheetId="12">#REF!</definedName>
    <definedName name="Foreign">#REF!</definedName>
    <definedName name="FORM" localSheetId="7">#REF!</definedName>
    <definedName name="FORM" localSheetId="10">#REF!</definedName>
    <definedName name="FORM" localSheetId="12">#REF!</definedName>
    <definedName name="FORM" localSheetId="13">#REF!</definedName>
    <definedName name="FORM">#REF!</definedName>
    <definedName name="FP_EU_0206__00246_04" localSheetId="7">#REF!</definedName>
    <definedName name="FP_EU_0206__00246_04" localSheetId="10">#REF!</definedName>
    <definedName name="FP_EU_0206__00246_04" localSheetId="12">#REF!</definedName>
    <definedName name="FP_EU_0206__00246_04">#REF!</definedName>
    <definedName name="FSA" localSheetId="7">#REF!</definedName>
    <definedName name="FSA" localSheetId="10">#REF!</definedName>
    <definedName name="FSA" localSheetId="12">#REF!</definedName>
    <definedName name="FSA" localSheetId="13">#REF!</definedName>
    <definedName name="FSA">#REF!</definedName>
    <definedName name="G" localSheetId="7">#REF!</definedName>
    <definedName name="G" localSheetId="10">#REF!</definedName>
    <definedName name="G" localSheetId="12">#REF!</definedName>
    <definedName name="G">#REF!</definedName>
    <definedName name="g54." localSheetId="7">#REF!</definedName>
    <definedName name="g54." localSheetId="10">#REF!</definedName>
    <definedName name="g54." localSheetId="12">#REF!</definedName>
    <definedName name="g54.">#REF!</definedName>
    <definedName name="Hamid" localSheetId="7">#REF!</definedName>
    <definedName name="Hamid" localSheetId="10">#REF!</definedName>
    <definedName name="Hamid" localSheetId="12">#REF!</definedName>
    <definedName name="Hamid">#REF!</definedName>
    <definedName name="hh" localSheetId="6" hidden="1">{"'CALL MONEY'!$K$53"}</definedName>
    <definedName name="hh" localSheetId="7" hidden="1">{"'CALL MONEY'!$K$53"}</definedName>
    <definedName name="hh" localSheetId="5" hidden="1">{"'CALL MONEY'!$K$53"}</definedName>
    <definedName name="hh" localSheetId="2" hidden="1">{"'CALL MONEY'!$K$53"}</definedName>
    <definedName name="hh" localSheetId="3" hidden="1">{"'CALL MONEY'!$K$53"}</definedName>
    <definedName name="hh" localSheetId="1" hidden="1">{"'CALL MONEY'!$K$53"}</definedName>
    <definedName name="hh" localSheetId="4" hidden="1">{"'CALL MONEY'!$K$53"}</definedName>
    <definedName name="hh" hidden="1">{"'CALL MONEY'!$K$53"}</definedName>
    <definedName name="html" localSheetId="12" hidden="1">{"'CALL MONEY'!$K$53"}</definedName>
    <definedName name="html" localSheetId="13" hidden="1">{"'CALL MONEY'!$K$53"}</definedName>
    <definedName name="html" hidden="1">{"'CALL MONEY'!$K$53"}</definedName>
    <definedName name="html_cntrl" localSheetId="6" hidden="1">{"'CALL MONEY'!$K$53"}</definedName>
    <definedName name="html_cntrl" localSheetId="7" hidden="1">{"'CALL MONEY'!$K$53"}</definedName>
    <definedName name="html_cntrl" localSheetId="12" hidden="1">{"'CALL MONEY'!$K$53"}</definedName>
    <definedName name="html_cntrl" localSheetId="13" hidden="1">{"'CALL MONEY'!$K$53"}</definedName>
    <definedName name="html_cntrl" localSheetId="0" hidden="1">{"'CALL MONEY'!$K$53"}</definedName>
    <definedName name="html_cntrl" localSheetId="5" hidden="1">{"'CALL MONEY'!$K$53"}</definedName>
    <definedName name="html_cntrl" localSheetId="2" hidden="1">{"'CALL MONEY'!$K$53"}</definedName>
    <definedName name="html_cntrl" localSheetId="3" hidden="1">{"'CALL MONEY'!$K$53"}</definedName>
    <definedName name="html_cntrl" localSheetId="1" hidden="1">{"'CALL MONEY'!$K$53"}</definedName>
    <definedName name="html_cntrl" localSheetId="4" hidden="1">{"'CALL MONEY'!$K$53"}</definedName>
    <definedName name="html_cntrl" hidden="1">{"'CALL MONEY'!$K$53"}</definedName>
    <definedName name="html_cntrl465454" localSheetId="6" hidden="1">{"'CALL MONEY'!$K$53"}</definedName>
    <definedName name="html_cntrl465454" localSheetId="7" hidden="1">{"'CALL MONEY'!$K$53"}</definedName>
    <definedName name="html_cntrl465454" localSheetId="12" hidden="1">{"'CALL MONEY'!$K$53"}</definedName>
    <definedName name="html_cntrl465454" localSheetId="13" hidden="1">{"'CALL MONEY'!$K$53"}</definedName>
    <definedName name="html_cntrl465454" localSheetId="0" hidden="1">{"'CALL MONEY'!$K$53"}</definedName>
    <definedName name="html_cntrl465454" localSheetId="5" hidden="1">{"'CALL MONEY'!$K$53"}</definedName>
    <definedName name="html_cntrl465454" localSheetId="2" hidden="1">{"'CALL MONEY'!$K$53"}</definedName>
    <definedName name="html_cntrl465454" localSheetId="3" hidden="1">{"'CALL MONEY'!$K$53"}</definedName>
    <definedName name="html_cntrl465454" localSheetId="1" hidden="1">{"'CALL MONEY'!$K$53"}</definedName>
    <definedName name="html_cntrl465454" localSheetId="4" hidden="1">{"'CALL MONEY'!$K$53"}</definedName>
    <definedName name="html_cntrl465454" hidden="1">{"'CALL MONEY'!$K$53"}</definedName>
    <definedName name="HTML_CodePage" hidden="1">1252</definedName>
    <definedName name="HTML_Control" localSheetId="6" hidden="1">{"'CALL MONEY'!$K$53"}</definedName>
    <definedName name="HTML_Control" localSheetId="7" hidden="1">{"'CALL MONEY'!$K$53"}</definedName>
    <definedName name="HTML_Control" localSheetId="12" hidden="1">{"'CALL MONEY'!$K$53"}</definedName>
    <definedName name="HTML_Control" localSheetId="13" hidden="1">{"'CALL MONEY'!$K$53"}</definedName>
    <definedName name="HTML_Control" localSheetId="0" hidden="1">{"'CALL MONEY'!$K$53"}</definedName>
    <definedName name="HTML_Control" localSheetId="5" hidden="1">{"'CALL MONEY'!$K$53"}</definedName>
    <definedName name="HTML_Control" localSheetId="2" hidden="1">{"'CALL MONEY'!$K$53"}</definedName>
    <definedName name="HTML_Control" localSheetId="3" hidden="1">{"'CALL MONEY'!$K$53"}</definedName>
    <definedName name="HTML_Control" localSheetId="1" hidden="1">{"'CALL MONEY'!$K$53"}</definedName>
    <definedName name="HTML_Control" localSheetId="4" hidden="1">{"'CALL MONEY'!$K$53"}</definedName>
    <definedName name="HTML_Control" hidden="1">{"'CALL MONEY'!$K$53"}</definedName>
    <definedName name="html_ctl78" localSheetId="6" hidden="1">{"'CALL MONEY'!$K$53"}</definedName>
    <definedName name="html_ctl78" localSheetId="7" hidden="1">{"'CALL MONEY'!$K$53"}</definedName>
    <definedName name="html_ctl78" localSheetId="12" hidden="1">{"'CALL MONEY'!$K$53"}</definedName>
    <definedName name="html_ctl78" localSheetId="13" hidden="1">{"'CALL MONEY'!$K$53"}</definedName>
    <definedName name="html_ctl78" localSheetId="0" hidden="1">{"'CALL MONEY'!$K$53"}</definedName>
    <definedName name="html_ctl78" localSheetId="5" hidden="1">{"'CALL MONEY'!$K$53"}</definedName>
    <definedName name="html_ctl78" localSheetId="2" hidden="1">{"'CALL MONEY'!$K$53"}</definedName>
    <definedName name="html_ctl78" localSheetId="3" hidden="1">{"'CALL MONEY'!$K$53"}</definedName>
    <definedName name="html_ctl78" localSheetId="1" hidden="1">{"'CALL MONEY'!$K$53"}</definedName>
    <definedName name="html_ctl78" localSheetId="4"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7">#REF!</definedName>
    <definedName name="I" localSheetId="10">#REF!</definedName>
    <definedName name="I" localSheetId="12">#REF!</definedName>
    <definedName name="I">#REF!</definedName>
    <definedName name="IDFUIU" localSheetId="7">#REF!</definedName>
    <definedName name="IDFUIU" localSheetId="10">#REF!</definedName>
    <definedName name="IDFUIU" localSheetId="12">#REF!</definedName>
    <definedName name="IDFUIU">#REF!</definedName>
    <definedName name="IEC" localSheetId="7">#REF!</definedName>
    <definedName name="IEC" localSheetId="10">#REF!</definedName>
    <definedName name="IEC" localSheetId="12">#REF!</definedName>
    <definedName name="IEC">#REF!</definedName>
    <definedName name="IECO" localSheetId="7">#REF!</definedName>
    <definedName name="IECO" localSheetId="10">#REF!</definedName>
    <definedName name="IECO" localSheetId="12">#REF!</definedName>
    <definedName name="IECO">#REF!</definedName>
    <definedName name="IECO1" localSheetId="7">#REF!</definedName>
    <definedName name="IECO1" localSheetId="10">#REF!</definedName>
    <definedName name="IECO1" localSheetId="12">#REF!</definedName>
    <definedName name="IECO1">#REF!</definedName>
    <definedName name="IED" localSheetId="7">#REF!</definedName>
    <definedName name="IED" localSheetId="10">#REF!</definedName>
    <definedName name="IED" localSheetId="12">#REF!</definedName>
    <definedName name="IED">#REF!</definedName>
    <definedName name="IEH" localSheetId="7">#REF!</definedName>
    <definedName name="IEH" localSheetId="10">#REF!</definedName>
    <definedName name="IEH" localSheetId="12">#REF!</definedName>
    <definedName name="IEH">#REF!</definedName>
    <definedName name="IEP" localSheetId="7">#REF!</definedName>
    <definedName name="IEP" localSheetId="10">#REF!</definedName>
    <definedName name="IEP" localSheetId="12">#REF!</definedName>
    <definedName name="IEP">#REF!</definedName>
    <definedName name="IES" localSheetId="7">#REF!</definedName>
    <definedName name="IES" localSheetId="10">#REF!</definedName>
    <definedName name="IES" localSheetId="12">#REF!</definedName>
    <definedName name="IES">#REF!</definedName>
    <definedName name="IET" localSheetId="7">#REF!</definedName>
    <definedName name="IET" localSheetId="10">#REF!</definedName>
    <definedName name="IET" localSheetId="12">#REF!</definedName>
    <definedName name="IET">#REF!</definedName>
    <definedName name="INC" localSheetId="7">#REF!</definedName>
    <definedName name="INC" localSheetId="10">#REF!</definedName>
    <definedName name="INC" localSheetId="12">'[1]last qrt2001'!#REF!</definedName>
    <definedName name="INC" localSheetId="13">'[1]last qrt2001'!#REF!</definedName>
    <definedName name="INC">#REF!</definedName>
    <definedName name="IncomeStatementDates" localSheetId="7">#REF!</definedName>
    <definedName name="IncomeStatementDates" localSheetId="10">#REF!</definedName>
    <definedName name="IncomeStatementDates" localSheetId="12">#REF!</definedName>
    <definedName name="IncomeStatementDates">#REF!</definedName>
    <definedName name="INVEST" localSheetId="7">[17]acct!#REF!</definedName>
    <definedName name="INVEST" localSheetId="10">[17]acct!#REF!</definedName>
    <definedName name="INVEST" localSheetId="12">[17]acct!#REF!</definedName>
    <definedName name="INVEST">[17]acct!#REF!</definedName>
    <definedName name="IPAGE1" localSheetId="7">#REF!</definedName>
    <definedName name="IPAGE1" localSheetId="10">#REF!</definedName>
    <definedName name="IPAGE1" localSheetId="12">#REF!</definedName>
    <definedName name="IPAGE1" localSheetId="13">#REF!</definedName>
    <definedName name="IPAGE1">#REF!</definedName>
    <definedName name="iqbal" localSheetId="7">[30]Sheet2!#REF!</definedName>
    <definedName name="iqbal" localSheetId="10">[30]Sheet2!#REF!</definedName>
    <definedName name="iqbal" localSheetId="12">[30]Sheet2!#REF!</definedName>
    <definedName name="iqbal" localSheetId="13">[30]Sheet2!#REF!</definedName>
    <definedName name="iqbal">[30]Sheet2!#REF!</definedName>
    <definedName name="iu" localSheetId="7">#REF!</definedName>
    <definedName name="iu" localSheetId="10">#REF!</definedName>
    <definedName name="iu" localSheetId="12">#REF!</definedName>
    <definedName name="iu">#REF!</definedName>
    <definedName name="J" localSheetId="7">#REF!</definedName>
    <definedName name="J" localSheetId="10">#REF!</definedName>
    <definedName name="J" localSheetId="12">#REF!</definedName>
    <definedName name="J">#REF!</definedName>
    <definedName name="kauser" localSheetId="7">#REF!</definedName>
    <definedName name="kauser" localSheetId="10">#REF!</definedName>
    <definedName name="kauser" localSheetId="12">#REF!</definedName>
    <definedName name="kauser">#REF!</definedName>
    <definedName name="L" localSheetId="7">#REF!</definedName>
    <definedName name="L" localSheetId="10">#REF!</definedName>
    <definedName name="L" localSheetId="12">#REF!</definedName>
    <definedName name="L">#REF!</definedName>
    <definedName name="LIAB1" localSheetId="7">#REF!</definedName>
    <definedName name="LIAB1" localSheetId="10">#REF!</definedName>
    <definedName name="LIAB1" localSheetId="12">#REF!</definedName>
    <definedName name="LIAB1" localSheetId="13">#REF!</definedName>
    <definedName name="LIAB1">#REF!</definedName>
    <definedName name="LIAB2" localSheetId="7">#REF!</definedName>
    <definedName name="LIAB2" localSheetId="10">#REF!</definedName>
    <definedName name="LIAB2" localSheetId="12">#REF!</definedName>
    <definedName name="LIAB2" localSheetId="13">#REF!</definedName>
    <definedName name="LIAB2">#REF!</definedName>
    <definedName name="LIAB3" localSheetId="7">#REF!</definedName>
    <definedName name="LIAB3" localSheetId="10">#REF!</definedName>
    <definedName name="LIAB3" localSheetId="12">#REF!</definedName>
    <definedName name="LIAB3" localSheetId="13">#REF!</definedName>
    <definedName name="LIAB3">#REF!</definedName>
    <definedName name="LIAB4" localSheetId="7">#REF!</definedName>
    <definedName name="LIAB4" localSheetId="10">#REF!</definedName>
    <definedName name="LIAB4" localSheetId="12">#REF!</definedName>
    <definedName name="LIAB4" localSheetId="13">#REF!</definedName>
    <definedName name="LIAB4">#REF!</definedName>
    <definedName name="LIBAST" localSheetId="7">#REF!</definedName>
    <definedName name="LIBAST" localSheetId="10">#REF!</definedName>
    <definedName name="LIBAST" localSheetId="12">#REF!</definedName>
    <definedName name="LIBAST" localSheetId="13">#REF!</definedName>
    <definedName name="LIBAST">#REF!</definedName>
    <definedName name="lkup">[31]Ranges!$B$3:$C$12</definedName>
    <definedName name="LOANS" localSheetId="7">[17]acct!#REF!</definedName>
    <definedName name="LOANS" localSheetId="10">[17]acct!#REF!</definedName>
    <definedName name="LOANS" localSheetId="12">[17]acct!#REF!</definedName>
    <definedName name="LOANS">[17]acct!#REF!</definedName>
    <definedName name="longterm" localSheetId="7">#REF!</definedName>
    <definedName name="longterm" localSheetId="10">#REF!</definedName>
    <definedName name="longterm" localSheetId="12">#REF!</definedName>
    <definedName name="longterm">#REF!</definedName>
    <definedName name="LPAGE1" localSheetId="7">#REF!</definedName>
    <definedName name="LPAGE1" localSheetId="10">#REF!</definedName>
    <definedName name="LPAGE1" localSheetId="12">#REF!</definedName>
    <definedName name="LPAGE1" localSheetId="13">#REF!</definedName>
    <definedName name="LPAGE1">#REF!</definedName>
    <definedName name="LPAGE2" localSheetId="7">#REF!</definedName>
    <definedName name="LPAGE2" localSheetId="10">#REF!</definedName>
    <definedName name="LPAGE2" localSheetId="12">#REF!</definedName>
    <definedName name="LPAGE2" localSheetId="13">#REF!</definedName>
    <definedName name="LPAGE2">#REF!</definedName>
    <definedName name="LPAGE3" localSheetId="7">#REF!</definedName>
    <definedName name="LPAGE3" localSheetId="10">#REF!</definedName>
    <definedName name="LPAGE3" localSheetId="12">#REF!</definedName>
    <definedName name="LPAGE3" localSheetId="13">#REF!</definedName>
    <definedName name="LPAGE3">#REF!</definedName>
    <definedName name="LPAGE4" localSheetId="7">#REF!</definedName>
    <definedName name="LPAGE4" localSheetId="10">#REF!</definedName>
    <definedName name="LPAGE4" localSheetId="12">#REF!</definedName>
    <definedName name="LPAGE4" localSheetId="13">#REF!</definedName>
    <definedName name="LPAGE4">#REF!</definedName>
    <definedName name="m" localSheetId="7">#REF!</definedName>
    <definedName name="m" localSheetId="10">#REF!</definedName>
    <definedName name="M" localSheetId="12">#REF!</definedName>
    <definedName name="M" localSheetId="13">#REF!</definedName>
    <definedName name="m">#REF!</definedName>
    <definedName name="main" localSheetId="7">#REF!</definedName>
    <definedName name="main" localSheetId="10">#REF!</definedName>
    <definedName name="main" localSheetId="12">#REF!</definedName>
    <definedName name="main" localSheetId="13">#REF!</definedName>
    <definedName name="main">#REF!</definedName>
    <definedName name="MANAMABS" localSheetId="7">#REF!</definedName>
    <definedName name="MANAMABS" localSheetId="10">#REF!</definedName>
    <definedName name="MANAMABS" localSheetId="12">#REF!</definedName>
    <definedName name="MANAMABS">#REF!</definedName>
    <definedName name="manamabs0207">[32]Sheet3!$A$157:$C$321</definedName>
    <definedName name="Manamapl" localSheetId="7">#REF!</definedName>
    <definedName name="Manamapl" localSheetId="10">#REF!</definedName>
    <definedName name="Manamapl" localSheetId="12">#REF!</definedName>
    <definedName name="Manamapl">#REF!</definedName>
    <definedName name="manamapl0207">[32]Sheet3!$A$5:$C$153</definedName>
    <definedName name="Manamapl5" localSheetId="7">#REF!</definedName>
    <definedName name="Manamapl5" localSheetId="10">#REF!</definedName>
    <definedName name="Manamapl5" localSheetId="12">#REF!</definedName>
    <definedName name="Manamapl5">#REF!</definedName>
    <definedName name="masroor" localSheetId="7">#REF!</definedName>
    <definedName name="masroor" localSheetId="10">#REF!</definedName>
    <definedName name="masroor" localSheetId="12">#REF!</definedName>
    <definedName name="masroor" localSheetId="13">#REF!</definedName>
    <definedName name="masroor">#REF!</definedName>
    <definedName name="MAZ" localSheetId="7">'[33]T-BILL'!#REF!</definedName>
    <definedName name="MAZ" localSheetId="10">'[33]T-BILL'!#REF!</definedName>
    <definedName name="MAZ" localSheetId="12">'[33]T-BILL'!#REF!</definedName>
    <definedName name="MAZ">'[33]T-BILL'!#REF!</definedName>
    <definedName name="MLNTREGISTER" localSheetId="7">#REF!</definedName>
    <definedName name="MLNTREGISTER" localSheetId="10">#REF!</definedName>
    <definedName name="MLNTREGISTER" localSheetId="12">#REF!</definedName>
    <definedName name="MLNTREGISTER">#REF!</definedName>
    <definedName name="MR">'[34]Market Rates'!$B$1:$G$65536</definedName>
    <definedName name="N" localSheetId="7">#REF!</definedName>
    <definedName name="N" localSheetId="10">#REF!</definedName>
    <definedName name="N" localSheetId="12">#REF!</definedName>
    <definedName name="N">#REF!</definedName>
    <definedName name="NEW">'[35]Implied Rate'!$B$49:$BC$408</definedName>
    <definedName name="note" hidden="1">{"'CALL MONEY'!$K$53"}</definedName>
    <definedName name="Note55" localSheetId="7">'[36]BS-OVS'!#REF!</definedName>
    <definedName name="Note55" localSheetId="10">'[36]BS-OVS'!#REF!</definedName>
    <definedName name="Note55" localSheetId="12">'[36]BS-OVS'!#REF!</definedName>
    <definedName name="Note55">'[36]BS-OVS'!#REF!</definedName>
    <definedName name="Note58" localSheetId="7">'[24]BS-OVS'!#REF!</definedName>
    <definedName name="Note58" localSheetId="10">'[24]BS-OVS'!#REF!</definedName>
    <definedName name="Note58" localSheetId="12">'[24]BS-OVS'!#REF!</definedName>
    <definedName name="Note58" localSheetId="13">'[24]BS-OVS'!#REF!</definedName>
    <definedName name="Note58">'[24]BS-OVS'!#REF!</definedName>
    <definedName name="npl" localSheetId="7">#REF!</definedName>
    <definedName name="npl" localSheetId="10">#REF!</definedName>
    <definedName name="npl" localSheetId="12">#REF!</definedName>
    <definedName name="npl" localSheetId="13">#REF!</definedName>
    <definedName name="npl">#REF!</definedName>
    <definedName name="nplsum" localSheetId="7">#REF!</definedName>
    <definedName name="nplsum" localSheetId="10">#REF!</definedName>
    <definedName name="nplsum" localSheetId="12">#REF!</definedName>
    <definedName name="nplsum" localSheetId="13">#REF!</definedName>
    <definedName name="nplsum">#REF!</definedName>
    <definedName name="O" localSheetId="7">#REF!</definedName>
    <definedName name="O" localSheetId="10">#REF!</definedName>
    <definedName name="O" localSheetId="12">#REF!</definedName>
    <definedName name="O">#REF!</definedName>
    <definedName name="os" localSheetId="7">#REF!</definedName>
    <definedName name="os" localSheetId="10">#REF!</definedName>
    <definedName name="os" localSheetId="12">#REF!</definedName>
    <definedName name="os">#REF!</definedName>
    <definedName name="OSAL" localSheetId="7">#REF!</definedName>
    <definedName name="OSAL" localSheetId="10">#REF!</definedName>
    <definedName name="OSAL" localSheetId="12">#REF!</definedName>
    <definedName name="OSAL" localSheetId="13">#REF!</definedName>
    <definedName name="OSAL">#REF!</definedName>
    <definedName name="osbs" localSheetId="7">#REF!</definedName>
    <definedName name="osbs" localSheetId="10">#REF!</definedName>
    <definedName name="osbs" localSheetId="12">#REF!</definedName>
    <definedName name="osbs">#REF!</definedName>
    <definedName name="OVER" localSheetId="7">#REF!</definedName>
    <definedName name="OVER" localSheetId="10">#REF!</definedName>
    <definedName name="OVER" localSheetId="12">#REF!</definedName>
    <definedName name="OVER" localSheetId="13">#REF!</definedName>
    <definedName name="OVER">#REF!</definedName>
    <definedName name="P" localSheetId="7">#REF!</definedName>
    <definedName name="P" localSheetId="10">#REF!</definedName>
    <definedName name="P" localSheetId="12">#REF!</definedName>
    <definedName name="P">#REF!</definedName>
    <definedName name="PAGE2" localSheetId="7">#REF!</definedName>
    <definedName name="PAGE2" localSheetId="10">#REF!</definedName>
    <definedName name="PAGE2" localSheetId="12">#REF!</definedName>
    <definedName name="PAGE2" localSheetId="13">#REF!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7">#REF!</definedName>
    <definedName name="pld" localSheetId="10">#REF!</definedName>
    <definedName name="pld" localSheetId="12">#REF!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7">#REF!</definedName>
    <definedName name="pln" localSheetId="10">#REF!</definedName>
    <definedName name="pln" localSheetId="12">#REF!</definedName>
    <definedName name="pln">#REF!</definedName>
    <definedName name="plnov" localSheetId="7">#REF!</definedName>
    <definedName name="plnov" localSheetId="10">#REF!</definedName>
    <definedName name="plnov" localSheetId="12">#REF!</definedName>
    <definedName name="plnov">#REF!</definedName>
    <definedName name="plnov06">'[21]November 06'!$A$5:$D$87</definedName>
    <definedName name="plw" localSheetId="7">#REF!</definedName>
    <definedName name="plw" localSheetId="10">#REF!</definedName>
    <definedName name="plw" localSheetId="12">#REF!</definedName>
    <definedName name="plw">#REF!</definedName>
    <definedName name="po" localSheetId="7">[39]BSDOMOVS!#REF!</definedName>
    <definedName name="po" localSheetId="10">[39]BSDOMOVS!#REF!</definedName>
    <definedName name="po" localSheetId="12">[39]BSDOMOVS!#REF!</definedName>
    <definedName name="po" localSheetId="13">[39]BSDOMOVS!#REF!</definedName>
    <definedName name="po">[39]BSDOMOVS!#REF!</definedName>
    <definedName name="PP" localSheetId="7">#REF!</definedName>
    <definedName name="PP" localSheetId="10">#REF!</definedName>
    <definedName name="PP" localSheetId="12">#REF!</definedName>
    <definedName name="PP" localSheetId="13">#REF!</definedName>
    <definedName name="PP">#REF!</definedName>
    <definedName name="_xlnm.Print_Area" localSheetId="6">'1'!$A$1:$H$58</definedName>
    <definedName name="_xlnm.Print_Area" localSheetId="7">'2'!$A$1:$H$46</definedName>
    <definedName name="_xlnm.Print_Area" localSheetId="10">'3'!$A$1:$H$70</definedName>
    <definedName name="_xlnm.Print_Area" localSheetId="11">'4'!$A$1:$H$67</definedName>
    <definedName name="_xlnm.Print_Area" localSheetId="12">'5'!$A$1:$J$46</definedName>
    <definedName name="_xlnm.Print_Area" localSheetId="13">'6'!$A$1:$J$69</definedName>
    <definedName name="_xlnm.Print_Area" localSheetId="0">BS!$A$1:$H$53</definedName>
    <definedName name="_xlnm.Print_Area" localSheetId="5">'Cash Flow '!$A$1:$H$67</definedName>
    <definedName name="_xlnm.Print_Area" localSheetId="2">COI!$A$1:$G$43</definedName>
    <definedName name="_xlnm.Print_Area" localSheetId="3">'Distribution '!$A$1:$H$46</definedName>
    <definedName name="_xlnm.Print_Area" localSheetId="1">IS!$A$1:$G$74</definedName>
    <definedName name="_xlnm.Print_Area" localSheetId="8">PF!$B$1:$Q$78</definedName>
    <definedName name="_xlnm.Print_Area" localSheetId="9">'PF2'!$D$1:$P$86</definedName>
    <definedName name="_xlnm.Print_Area" localSheetId="4">UHF!$A$1:$M$76</definedName>
    <definedName name="_xlnm.Print_Area">[10]Sheet4!$A$421:$Q$523</definedName>
    <definedName name="PRINT_AREA_MI">[3]Sheet4!$A$421:$Q$523</definedName>
    <definedName name="PROFIT1" localSheetId="7">#REF!</definedName>
    <definedName name="PROFIT1" localSheetId="10">#REF!</definedName>
    <definedName name="PROFIT1" localSheetId="12">#REF!</definedName>
    <definedName name="PROFIT1" localSheetId="13">#REF!</definedName>
    <definedName name="PROFIT1">#REF!</definedName>
    <definedName name="PROFIT2" localSheetId="7">#REF!</definedName>
    <definedName name="PROFIT2" localSheetId="10">#REF!</definedName>
    <definedName name="PROFIT2" localSheetId="12">#REF!</definedName>
    <definedName name="PROFIT2" localSheetId="13">#REF!</definedName>
    <definedName name="PROFIT2">#REF!</definedName>
    <definedName name="Q" localSheetId="7">#REF!</definedName>
    <definedName name="Q" localSheetId="10">#REF!</definedName>
    <definedName name="Q" localSheetId="12">#REF!</definedName>
    <definedName name="Q">#REF!</definedName>
    <definedName name="QATAR1">[3]Sheet4!$H$428:$H$519</definedName>
    <definedName name="QATAR2">[3]Sheet4!$U$326:$U$417</definedName>
    <definedName name="rate">'[19]rate '!$B$4:$C$31</definedName>
    <definedName name="Recover">[40]Macro1!$A$170</definedName>
    <definedName name="REDCAP" localSheetId="7">[17]acct!#REF!</definedName>
    <definedName name="REDCAP" localSheetId="10">[17]acct!#REF!</definedName>
    <definedName name="REDCAP" localSheetId="12">[17]acct!#REF!</definedName>
    <definedName name="REDCAP">[17]acct!#REF!</definedName>
    <definedName name="RF" localSheetId="7">[17]acct!#REF!</definedName>
    <definedName name="RF" localSheetId="10">[17]acct!#REF!</definedName>
    <definedName name="RF" localSheetId="12">[17]acct!#REF!</definedName>
    <definedName name="RF">[17]acct!#REF!</definedName>
    <definedName name="RRRR" localSheetId="7">#REF!</definedName>
    <definedName name="RRRR" localSheetId="10">#REF!</definedName>
    <definedName name="RRRR" localSheetId="12">#REF!</definedName>
    <definedName name="RRRR">#REF!</definedName>
    <definedName name="S_AcctDes" localSheetId="7">#REF!</definedName>
    <definedName name="S_AcctDes" localSheetId="10">#REF!</definedName>
    <definedName name="S_AcctDes" localSheetId="12">#REF!</definedName>
    <definedName name="S_AcctDes">#REF!</definedName>
    <definedName name="S_Adjust" localSheetId="7">#REF!</definedName>
    <definedName name="S_Adjust" localSheetId="10">#REF!</definedName>
    <definedName name="S_Adjust" localSheetId="12">#REF!</definedName>
    <definedName name="S_Adjust">#REF!</definedName>
    <definedName name="S_Adjust_Data" localSheetId="7">#REF!</definedName>
    <definedName name="S_Adjust_Data" localSheetId="10">#REF!</definedName>
    <definedName name="S_Adjust_Data" localSheetId="12">#REF!</definedName>
    <definedName name="S_Adjust_Data">#REF!</definedName>
    <definedName name="S_Adjust_GT" localSheetId="7">#REF!</definedName>
    <definedName name="S_Adjust_GT" localSheetId="10">#REF!</definedName>
    <definedName name="S_Adjust_GT" localSheetId="12">#REF!</definedName>
    <definedName name="S_Adjust_GT">#REF!</definedName>
    <definedName name="S_AJE_Tot" localSheetId="7">#REF!</definedName>
    <definedName name="S_AJE_Tot" localSheetId="10">#REF!</definedName>
    <definedName name="S_AJE_Tot" localSheetId="12">#REF!</definedName>
    <definedName name="S_AJE_Tot">#REF!</definedName>
    <definedName name="S_AJE_Tot_Data" localSheetId="7">#REF!</definedName>
    <definedName name="S_AJE_Tot_Data" localSheetId="10">#REF!</definedName>
    <definedName name="S_AJE_Tot_Data" localSheetId="12">#REF!</definedName>
    <definedName name="S_AJE_Tot_Data">#REF!</definedName>
    <definedName name="S_AJE_Tot_GT" localSheetId="7">#REF!</definedName>
    <definedName name="S_AJE_Tot_GT" localSheetId="10">#REF!</definedName>
    <definedName name="S_AJE_Tot_GT" localSheetId="12">#REF!</definedName>
    <definedName name="S_AJE_Tot_GT">#REF!</definedName>
    <definedName name="S_CompNum" localSheetId="7">#REF!</definedName>
    <definedName name="S_CompNum" localSheetId="10">#REF!</definedName>
    <definedName name="S_CompNum" localSheetId="12">#REF!</definedName>
    <definedName name="S_CompNum">#REF!</definedName>
    <definedName name="S_CY_Beg" localSheetId="7">#REF!</definedName>
    <definedName name="S_CY_Beg" localSheetId="10">#REF!</definedName>
    <definedName name="S_CY_Beg" localSheetId="12">#REF!</definedName>
    <definedName name="S_CY_Beg">#REF!</definedName>
    <definedName name="S_CY_Beg_Data" localSheetId="7">#REF!</definedName>
    <definedName name="S_CY_Beg_Data" localSheetId="10">#REF!</definedName>
    <definedName name="S_CY_Beg_Data" localSheetId="12">#REF!</definedName>
    <definedName name="S_CY_Beg_Data">#REF!</definedName>
    <definedName name="S_CY_Beg_GT" localSheetId="7">#REF!</definedName>
    <definedName name="S_CY_Beg_GT" localSheetId="10">#REF!</definedName>
    <definedName name="S_CY_Beg_GT" localSheetId="12">#REF!</definedName>
    <definedName name="S_CY_Beg_GT">#REF!</definedName>
    <definedName name="S_CY_End" localSheetId="7">#REF!</definedName>
    <definedName name="S_CY_End" localSheetId="10">#REF!</definedName>
    <definedName name="S_CY_End" localSheetId="12">#REF!</definedName>
    <definedName name="S_CY_End">#REF!</definedName>
    <definedName name="S_CY_End_Data" localSheetId="7">#REF!</definedName>
    <definedName name="S_CY_End_Data" localSheetId="10">#REF!</definedName>
    <definedName name="S_CY_End_Data" localSheetId="12">#REF!</definedName>
    <definedName name="S_CY_End_Data">#REF!</definedName>
    <definedName name="S_CY_End_GT" localSheetId="7">#REF!</definedName>
    <definedName name="S_CY_End_GT" localSheetId="10">#REF!</definedName>
    <definedName name="S_CY_End_GT" localSheetId="12">#REF!</definedName>
    <definedName name="S_CY_End_GT">#REF!</definedName>
    <definedName name="S_Diff_Amt" localSheetId="7">#REF!</definedName>
    <definedName name="S_Diff_Amt" localSheetId="10">#REF!</definedName>
    <definedName name="S_Diff_Amt" localSheetId="12">#REF!</definedName>
    <definedName name="S_Diff_Amt">#REF!</definedName>
    <definedName name="S_Diff_Pct" localSheetId="7">#REF!</definedName>
    <definedName name="S_Diff_Pct" localSheetId="10">#REF!</definedName>
    <definedName name="S_Diff_Pct" localSheetId="12">#REF!</definedName>
    <definedName name="S_Diff_Pct">#REF!</definedName>
    <definedName name="S_GrpNum" localSheetId="7">#REF!</definedName>
    <definedName name="S_GrpNum" localSheetId="10">#REF!</definedName>
    <definedName name="S_GrpNum" localSheetId="12">#REF!</definedName>
    <definedName name="S_GrpNum">#REF!</definedName>
    <definedName name="S_Headings" localSheetId="7">#REF!</definedName>
    <definedName name="S_Headings" localSheetId="10">#REF!</definedName>
    <definedName name="S_Headings" localSheetId="12">#REF!</definedName>
    <definedName name="S_Headings">#REF!</definedName>
    <definedName name="S_KeyValue" localSheetId="7">#REF!</definedName>
    <definedName name="S_KeyValue" localSheetId="10">#REF!</definedName>
    <definedName name="S_KeyValue" localSheetId="12">#REF!</definedName>
    <definedName name="S_KeyValue">#REF!</definedName>
    <definedName name="S_PY_End" localSheetId="7">#REF!</definedName>
    <definedName name="S_PY_End" localSheetId="10">#REF!</definedName>
    <definedName name="S_PY_End" localSheetId="12">#REF!</definedName>
    <definedName name="S_PY_End">#REF!</definedName>
    <definedName name="S_PY_End_Data" localSheetId="7">#REF!</definedName>
    <definedName name="S_PY_End_Data" localSheetId="10">#REF!</definedName>
    <definedName name="S_PY_End_Data" localSheetId="12">#REF!</definedName>
    <definedName name="S_PY_End_Data">#REF!</definedName>
    <definedName name="S_PY_End_GT" localSheetId="7">#REF!</definedName>
    <definedName name="S_PY_End_GT" localSheetId="10">#REF!</definedName>
    <definedName name="S_PY_End_GT" localSheetId="12">#REF!</definedName>
    <definedName name="S_PY_End_GT">#REF!</definedName>
    <definedName name="S_RJE_Tot" localSheetId="7">#REF!</definedName>
    <definedName name="S_RJE_Tot" localSheetId="10">#REF!</definedName>
    <definedName name="S_RJE_Tot" localSheetId="12">#REF!</definedName>
    <definedName name="S_RJE_Tot">#REF!</definedName>
    <definedName name="S_RJE_Tot_Data" localSheetId="7">#REF!</definedName>
    <definedName name="S_RJE_Tot_Data" localSheetId="10">#REF!</definedName>
    <definedName name="S_RJE_Tot_Data" localSheetId="12">#REF!</definedName>
    <definedName name="S_RJE_Tot_Data">#REF!</definedName>
    <definedName name="S_RJE_Tot_GT" localSheetId="7">#REF!</definedName>
    <definedName name="S_RJE_Tot_GT" localSheetId="10">#REF!</definedName>
    <definedName name="S_RJE_Tot_GT" localSheetId="12">#REF!</definedName>
    <definedName name="S_RJE_Tot_GT">#REF!</definedName>
    <definedName name="S_RowNum" localSheetId="7">#REF!</definedName>
    <definedName name="S_RowNum" localSheetId="10">#REF!</definedName>
    <definedName name="S_RowNum" localSheetId="12">#REF!</definedName>
    <definedName name="S_RowNum">#REF!</definedName>
    <definedName name="sa">[41]Sheet4!$A$421:$Q$523</definedName>
    <definedName name="sad" hidden="1">{"'CALL MONEY'!$K$53"}</definedName>
    <definedName name="SALES" localSheetId="7">[17]acct!#REF!</definedName>
    <definedName name="SALES" localSheetId="10">[17]acct!#REF!</definedName>
    <definedName name="SALES" localSheetId="12">[17]acct!#REF!</definedName>
    <definedName name="SALES">[17]acct!#REF!</definedName>
    <definedName name="sam" localSheetId="7">#REF!</definedName>
    <definedName name="sam" localSheetId="10">#REF!</definedName>
    <definedName name="sam" localSheetId="12">#REF!</definedName>
    <definedName name="sam" localSheetId="13">#REF!</definedName>
    <definedName name="sam">#REF!</definedName>
    <definedName name="SBP" localSheetId="7">'[42]Notes1-5'!#REF!</definedName>
    <definedName name="SBP" localSheetId="10">'[42]Notes1-5'!#REF!</definedName>
    <definedName name="SBP" localSheetId="12">'[42]Notes1-5'!#REF!</definedName>
    <definedName name="SBP">'[42]Notes1-5'!#REF!</definedName>
    <definedName name="sdsa">[43]A!$AX$5:$AX$129</definedName>
    <definedName name="sectionNames" localSheetId="7">#REF!</definedName>
    <definedName name="sectionNames" localSheetId="10">#REF!</definedName>
    <definedName name="sectionNames" localSheetId="12">#REF!</definedName>
    <definedName name="sectionNames">#REF!</definedName>
    <definedName name="shehzad" localSheetId="7">[44]Sheet2!#REF!</definedName>
    <definedName name="shehzad" localSheetId="10">[44]Sheet2!#REF!</definedName>
    <definedName name="shehzad" localSheetId="12">[44]Sheet2!#REF!</definedName>
    <definedName name="shehzad">[44]Sheet2!#REF!</definedName>
    <definedName name="shortterm" localSheetId="7">#REF!</definedName>
    <definedName name="shortterm" localSheetId="10">#REF!</definedName>
    <definedName name="shortterm" localSheetId="12">#REF!</definedName>
    <definedName name="shortterm">#REF!</definedName>
    <definedName name="sma">[10]Sheet4!$A$421:$Q$523</definedName>
    <definedName name="SNS" localSheetId="7">[17]acct!#REF!</definedName>
    <definedName name="SNS" localSheetId="10">[17]acct!#REF!</definedName>
    <definedName name="SNS" localSheetId="12">[17]acct!#REF!</definedName>
    <definedName name="SNS">[17]acct!#REF!</definedName>
    <definedName name="SR" localSheetId="7">#REF!</definedName>
    <definedName name="SR" localSheetId="10">#REF!</definedName>
    <definedName name="SR" localSheetId="12">#REF!</definedName>
    <definedName name="SR">#REF!</definedName>
    <definedName name="STT" localSheetId="7" hidden="1">#REF!</definedName>
    <definedName name="STT" localSheetId="10" hidden="1">#REF!</definedName>
    <definedName name="STT" localSheetId="12" hidden="1">#REF!</definedName>
    <definedName name="STT" hidden="1">#REF!</definedName>
    <definedName name="sum" localSheetId="7">#REF!</definedName>
    <definedName name="sum" localSheetId="10">#REF!</definedName>
    <definedName name="sum" localSheetId="12">#REF!</definedName>
    <definedName name="sum" localSheetId="13">#REF!</definedName>
    <definedName name="sum">#REF!</definedName>
    <definedName name="T_BILLREPO" localSheetId="7">'[45]T-BILL'!#REF!</definedName>
    <definedName name="T_BILLREPO" localSheetId="10">'[45]T-BILL'!#REF!</definedName>
    <definedName name="T_BILLREPO" localSheetId="12">'[45]T-BILL'!#REF!</definedName>
    <definedName name="T_BILLREPO" localSheetId="13">'[45]T-BILL'!#REF!</definedName>
    <definedName name="T_BILLREPO">'[45]T-BILL'!#REF!</definedName>
    <definedName name="TableName">"Dummy"</definedName>
    <definedName name="talha" localSheetId="6" hidden="1">{"'CALL MONEY'!$K$53"}</definedName>
    <definedName name="talha" localSheetId="7" hidden="1">{"'CALL MONEY'!$K$53"}</definedName>
    <definedName name="talha" localSheetId="5" hidden="1">{"'CALL MONEY'!$K$53"}</definedName>
    <definedName name="talha" localSheetId="2" hidden="1">{"'CALL MONEY'!$K$53"}</definedName>
    <definedName name="talha" localSheetId="3" hidden="1">{"'CALL MONEY'!$K$53"}</definedName>
    <definedName name="talha" localSheetId="1" hidden="1">{"'CALL MONEY'!$K$53"}</definedName>
    <definedName name="talha" localSheetId="4" hidden="1">{"'CALL MONEY'!$K$53"}</definedName>
    <definedName name="talha" hidden="1">{"'CALL MONEY'!$K$53"}</definedName>
    <definedName name="tAX" localSheetId="7">[17]acct!#REF!</definedName>
    <definedName name="tAX" localSheetId="10">[17]acct!#REF!</definedName>
    <definedName name="tAX" localSheetId="12">[17]acct!#REF!</definedName>
    <definedName name="tAX">[17]acct!#REF!</definedName>
    <definedName name="TextRefCopy1" localSheetId="7">#REF!</definedName>
    <definedName name="TextRefCopy1" localSheetId="10">#REF!</definedName>
    <definedName name="TextRefCopy1" localSheetId="12">#REF!</definedName>
    <definedName name="TextRefCopy1">#REF!</definedName>
    <definedName name="TextRefCopyRangeCount" hidden="1">2</definedName>
    <definedName name="TOTAL" localSheetId="7">#REF!</definedName>
    <definedName name="TOTAL" localSheetId="10">#REF!</definedName>
    <definedName name="TOTAL" localSheetId="12">#REF!</definedName>
    <definedName name="TOTAL" localSheetId="13">#REF!</definedName>
    <definedName name="TOTAL">#REF!</definedName>
    <definedName name="TRF" localSheetId="7">'[1]last qrt2001'!#REF!</definedName>
    <definedName name="TRF" localSheetId="10">'[1]last qrt2001'!#REF!</definedName>
    <definedName name="TRF" localSheetId="12">'[1]last qrt2001'!#REF!</definedName>
    <definedName name="TRF">'[1]last qrt2001'!#REF!</definedName>
    <definedName name="ttt" localSheetId="7" hidden="1">#REF!</definedName>
    <definedName name="ttt" localSheetId="10" hidden="1">#REF!</definedName>
    <definedName name="ttt" localSheetId="12" hidden="1">#REF!</definedName>
    <definedName name="ttt" hidden="1">#REF!</definedName>
    <definedName name="uae">[19]UAE!$A$8:$G$29</definedName>
    <definedName name="ubl" localSheetId="7">#REF!</definedName>
    <definedName name="ubl" localSheetId="10">#REF!</definedName>
    <definedName name="ubl" localSheetId="12">#REF!</definedName>
    <definedName name="ubl">#REF!</definedName>
    <definedName name="ublbs" localSheetId="7">#REF!</definedName>
    <definedName name="ublbs" localSheetId="10">#REF!</definedName>
    <definedName name="ublbs" localSheetId="12">#REF!</definedName>
    <definedName name="ublbs">#REF!</definedName>
    <definedName name="Units" localSheetId="7">#REF!</definedName>
    <definedName name="Units" localSheetId="10">#REF!</definedName>
    <definedName name="Units" localSheetId="12">#REF!</definedName>
    <definedName name="Units">#REF!</definedName>
    <definedName name="W" localSheetId="7">#REF!</definedName>
    <definedName name="W" localSheetId="10">#REF!</definedName>
    <definedName name="W" localSheetId="12">#REF!</definedName>
    <definedName name="W">#REF!</definedName>
    <definedName name="X" localSheetId="7">#REF!</definedName>
    <definedName name="X" localSheetId="10">#REF!</definedName>
    <definedName name="X" localSheetId="12">#REF!</definedName>
    <definedName name="X">#REF!</definedName>
    <definedName name="XX" localSheetId="7">'[1]last qrt2001'!#REF!</definedName>
    <definedName name="XX" localSheetId="10">'[1]last qrt2001'!#REF!</definedName>
    <definedName name="XX" localSheetId="12">'[1]last qrt2001'!#REF!</definedName>
    <definedName name="XX">'[1]last qrt2001'!#REF!</definedName>
    <definedName name="YCAB" localSheetId="7">#REF!</definedName>
    <definedName name="YCAB" localSheetId="10">#REF!</definedName>
    <definedName name="YCAB" localSheetId="12">#REF!</definedName>
    <definedName name="YCAB" localSheetId="13">#REF!</definedName>
    <definedName name="YCAB">#REF!</definedName>
    <definedName name="ycab1" localSheetId="7">#REF!</definedName>
    <definedName name="ycab1" localSheetId="10">#REF!</definedName>
    <definedName name="ycab1" localSheetId="12">#REF!</definedName>
    <definedName name="ycab1">#REF!</definedName>
    <definedName name="YEMEN1">[3]Sheet4!$L$222:$L$313</definedName>
    <definedName name="YEMEN2">[3]Sheet4!$Y$222:$Y$313</definedName>
  </definedNames>
  <calcPr calcId="144525"/>
</workbook>
</file>

<file path=xl/calcChain.xml><?xml version="1.0" encoding="utf-8"?>
<calcChain xmlns="http://schemas.openxmlformats.org/spreadsheetml/2006/main">
  <c r="H26" i="11" l="1"/>
  <c r="F13" i="11" l="1"/>
  <c r="H13" i="11"/>
  <c r="F26" i="11" l="1"/>
  <c r="I26" i="11" l="1"/>
  <c r="A1" i="11"/>
  <c r="A31" i="11"/>
  <c r="E93" i="11"/>
  <c r="E127" i="11"/>
  <c r="E130" i="11" s="1"/>
  <c r="H18" i="11" l="1"/>
  <c r="H20" i="11" s="1"/>
  <c r="H24" i="11" s="1"/>
  <c r="K24" i="11" s="1"/>
  <c r="K28" i="11" s="1"/>
  <c r="I10" i="11"/>
  <c r="H28" i="11" l="1"/>
  <c r="K18" i="11"/>
  <c r="K20" i="11" s="1"/>
  <c r="M20" i="11" s="1"/>
  <c r="F18" i="11" l="1"/>
  <c r="F20" i="11" l="1"/>
  <c r="F24" i="11" s="1"/>
  <c r="F28" i="11" s="1"/>
  <c r="I18" i="11" l="1"/>
  <c r="I20" i="11" s="1"/>
  <c r="I24" i="11" l="1"/>
  <c r="I28" i="11" s="1"/>
</calcChain>
</file>

<file path=xl/sharedStrings.xml><?xml version="1.0" encoding="utf-8"?>
<sst xmlns="http://schemas.openxmlformats.org/spreadsheetml/2006/main" count="800" uniqueCount="556">
  <si>
    <t>Class A: These units are not subject to any restrictions (i.e units can be redeemed at the option of the unit holders).</t>
  </si>
  <si>
    <t>The Fund is an open-ended mutual fund. Units are offered for subscription on a continuous basis. The units are transferable and can be redeemed by surrendering them to the Fund. Units of the Fund comprise of the following two types:</t>
  </si>
  <si>
    <t>TECHNOLOGY &amp; COMMUNICATION</t>
  </si>
  <si>
    <t>CHEMICAL</t>
  </si>
  <si>
    <t>PACKAGES LIMITED</t>
  </si>
  <si>
    <t>PAPER &amp; BOARD</t>
  </si>
  <si>
    <t>Undistributed income carried forward</t>
  </si>
  <si>
    <t>Realised income</t>
  </si>
  <si>
    <t>Limited</t>
  </si>
  <si>
    <t>of units issued less those in units redeemed</t>
  </si>
  <si>
    <t xml:space="preserve">Increase / (decrease) in liabilities </t>
  </si>
  <si>
    <t>CASH FLOW FROM FINANCING ACTIVITIES</t>
  </si>
  <si>
    <t>Cash and cash equivalents at the beginning of the period</t>
  </si>
  <si>
    <t>Cash and cash equivalents at the end of the period</t>
  </si>
  <si>
    <t>LEGAL STATUS AND NATURE OF BUSINESS</t>
  </si>
  <si>
    <t>BASIS OF PREPARATION</t>
  </si>
  <si>
    <t>Statement of compliance</t>
  </si>
  <si>
    <t>INVESTMENTS</t>
  </si>
  <si>
    <t>TRANSACTIONS WITH CONNECTED PERSONS</t>
  </si>
  <si>
    <t>The transactions with connected persons are in the normal course of business, at contracted terms determined in accordance with market rates.</t>
  </si>
  <si>
    <t>National Investment Trust Limited - Management Company</t>
  </si>
  <si>
    <t>Central Depository Company of Pakistan Limited - Trustee</t>
  </si>
  <si>
    <t>DATE OF AUTHORISATION FOR ISSUE</t>
  </si>
  <si>
    <t>GENERAL</t>
  </si>
  <si>
    <t>TAXATION</t>
  </si>
  <si>
    <t>Habib Bank Limited</t>
  </si>
  <si>
    <t>MCB Bank Limited</t>
  </si>
  <si>
    <t>Dividend income</t>
  </si>
  <si>
    <t>Custodian charges</t>
  </si>
  <si>
    <t>State Life Insurance Corporation of Pakistan</t>
  </si>
  <si>
    <t>National Bank of Pakistan</t>
  </si>
  <si>
    <t>Indus Motor Company Limited</t>
  </si>
  <si>
    <t>Packages Limited</t>
  </si>
  <si>
    <t>HUB POWER COMPANY LIMITED</t>
  </si>
  <si>
    <t>BANK BALANCES</t>
  </si>
  <si>
    <t>-----------Rupees in '000-----------</t>
  </si>
  <si>
    <t>(Audited)</t>
  </si>
  <si>
    <t>--------------Number of units----------------</t>
  </si>
  <si>
    <t>------------------(Rupees)------------------</t>
  </si>
  <si>
    <t>----------Rupees in '000-----------</t>
  </si>
  <si>
    <t>NIT EQUITY MARKET OPPORTUNITY FUND</t>
  </si>
  <si>
    <t>Deposit with National Clearing Company of Pakistan Limited</t>
  </si>
  <si>
    <t>ASSETS</t>
  </si>
  <si>
    <t>LIABILITIES</t>
  </si>
  <si>
    <t>Net assets at the beginning of the period</t>
  </si>
  <si>
    <t>Net assets at the end of the period</t>
  </si>
  <si>
    <t>Allied Bank Limited</t>
  </si>
  <si>
    <t>Askari Bank Limited</t>
  </si>
  <si>
    <t>Faysal Bank Limited</t>
  </si>
  <si>
    <t>National Bank Of Pakistan</t>
  </si>
  <si>
    <t>Soneri Bank Limited</t>
  </si>
  <si>
    <t>United Bank Limited</t>
  </si>
  <si>
    <t>NIT - EQUITY MARKET OPPORTUNITY  FUND</t>
  </si>
  <si>
    <t>Note</t>
  </si>
  <si>
    <t>Bank balances</t>
  </si>
  <si>
    <t>Investments</t>
  </si>
  <si>
    <t>Total assets</t>
  </si>
  <si>
    <t>Payable to National Investment Trust Limited - Management Company</t>
  </si>
  <si>
    <t>Payable to Central Depository Company of Pakistan Limited - Trustee</t>
  </si>
  <si>
    <t>Payable to Securities and Exchange Commission of Pakistan</t>
  </si>
  <si>
    <t>Accrued expenses and other liabilities</t>
  </si>
  <si>
    <t>Total liabilities</t>
  </si>
  <si>
    <t>Number of units</t>
  </si>
  <si>
    <t>Number of units in issue</t>
  </si>
  <si>
    <t>For National Investment Trust Limited</t>
  </si>
  <si>
    <t>(Management Company)</t>
  </si>
  <si>
    <t>Employees Old Age Benefit Institution</t>
  </si>
  <si>
    <t>INCOME</t>
  </si>
  <si>
    <t>Profit on bank deposits</t>
  </si>
  <si>
    <t>Total income</t>
  </si>
  <si>
    <t>EXPENSES</t>
  </si>
  <si>
    <t>Settlement and bank charges</t>
  </si>
  <si>
    <t>Total expenses</t>
  </si>
  <si>
    <t>Taxation</t>
  </si>
  <si>
    <t>Net income for the period after taxation</t>
  </si>
  <si>
    <t>Remuneration payable</t>
  </si>
  <si>
    <t>PROVISION FOR TAXATION</t>
  </si>
  <si>
    <t>(Unaudited)</t>
  </si>
  <si>
    <t>Purchases during the period</t>
  </si>
  <si>
    <t>Less: Carrying value of investments - net of impairment</t>
  </si>
  <si>
    <t xml:space="preserve">(Increase) / decrease in assets </t>
  </si>
  <si>
    <t xml:space="preserve">Figures have been rounded off to the nearest thousand Rupees. </t>
  </si>
  <si>
    <t>Adjustments</t>
  </si>
  <si>
    <t>ALLIED BANK LIMITED</t>
  </si>
  <si>
    <t>BANK ALFALAH LIMITED</t>
  </si>
  <si>
    <t>At present the Fund has only Class 'B' units that were issued to the initial participants. The Management Company intends to issue Class 'A' units in future.</t>
  </si>
  <si>
    <t>FAYSAL BANK LIMITED</t>
  </si>
  <si>
    <t>NATIONAL BANK OF PAKISTAN</t>
  </si>
  <si>
    <t>CEMENT</t>
  </si>
  <si>
    <t>REFINERY</t>
  </si>
  <si>
    <t xml:space="preserve">CONTINGENCIES AND COMMITMENTS </t>
  </si>
  <si>
    <t>Printing charges</t>
  </si>
  <si>
    <t>Auditors' remuneration</t>
  </si>
  <si>
    <t>Dividend received</t>
  </si>
  <si>
    <t>Profit received on bank deposits</t>
  </si>
  <si>
    <t>Class B: These units are issued to unit holders with a firm commitment. The redemption option for these units rests with the Management Company and the unit holders may redeem their units subject to consent of the Management Company.</t>
  </si>
  <si>
    <t>Contingencies and commitments</t>
  </si>
  <si>
    <t>Remuneration of the Trustee</t>
  </si>
  <si>
    <t>Provision for taxation</t>
  </si>
  <si>
    <t>Payable against purchase of investments</t>
  </si>
  <si>
    <t>Provision for Workers' Welfare Fund</t>
  </si>
  <si>
    <t>CASH FLOWS FROM OPERATING ACTIVITIES</t>
  </si>
  <si>
    <t>Receivable against sale of investments</t>
  </si>
  <si>
    <t>Net increase in cash and cash equivalents during the period</t>
  </si>
  <si>
    <t>Impairment loss on equity securities classified as</t>
  </si>
  <si>
    <t>'available for sale'</t>
  </si>
  <si>
    <t>Element of (income) / loss and capital (gains) / losses included</t>
  </si>
  <si>
    <t>in prices of units issued less those in units redeemed</t>
  </si>
  <si>
    <t>Remuneration of National Investment Trust Limited -</t>
  </si>
  <si>
    <t>Management Company</t>
  </si>
  <si>
    <t>Remuneration paid to National Investment Trust Limited -</t>
  </si>
  <si>
    <t>Unit holders' Fund (as per statement attached)</t>
  </si>
  <si>
    <t>Income from government securities</t>
  </si>
  <si>
    <t>The NIT - Equity Market Opportunity Fund (the Fund) was established under a Trust Deed executed between National Investment Trust Limited (NITL) as Management Company and Central Depository Company of Pakistan Limited (CDC) as Trustee. The Fund was approved by the Securities and Exchange Commission of Pakistan (SECP) on March 18, 2009 in accordance with the Non-Banking Finance Companies (Establishment and Regulation) Rules, 2003 (NBFC Rules) and the Trust Deed was executed on April 01, 2009. The units of the Fund have been initially issued at Rs 100 per unit.</t>
  </si>
  <si>
    <t>----------(Rupees in '000)---------</t>
  </si>
  <si>
    <t>Quarter ended December 31, 2011</t>
  </si>
  <si>
    <t>Agritech Limited</t>
  </si>
  <si>
    <t>International Steels Limited</t>
  </si>
  <si>
    <t>Lucky Cement Limited</t>
  </si>
  <si>
    <t>Thatta Cement Limited</t>
  </si>
  <si>
    <t>Amtex Limited</t>
  </si>
  <si>
    <t>Hub Power Company Limited</t>
  </si>
  <si>
    <t>Market value of investments</t>
  </si>
  <si>
    <t>Legal and Professional charges</t>
  </si>
  <si>
    <t xml:space="preserve">Weighted average number of units outstanding </t>
  </si>
  <si>
    <t>Amounts outstanding as at period / year end</t>
  </si>
  <si>
    <t>EARNINGS  PER UNIT</t>
  </si>
  <si>
    <t>Net Assets</t>
  </si>
  <si>
    <t>Sindh sales tax on remuneration of Management Company</t>
  </si>
  <si>
    <t>The objective of the Fund is to invest in the equity market when there is an opportunity to invest the funds in a gainful manner and such investment is for the benefit of the Fund based on long term perspective.</t>
  </si>
  <si>
    <t>Quarter ended December 31, 2012</t>
  </si>
  <si>
    <t>Fatima Fertilizer Company</t>
  </si>
  <si>
    <t>Service Industries Ltd</t>
  </si>
  <si>
    <t>Next Capital Limited</t>
  </si>
  <si>
    <t xml:space="preserve">                                   For National Investment Trust Limited</t>
  </si>
  <si>
    <t xml:space="preserve">                                   (Management Company)</t>
  </si>
  <si>
    <t xml:space="preserve">              Managing Director                                                   Director                                                         Director</t>
  </si>
  <si>
    <t xml:space="preserve">                           For National Investment Trust Limited</t>
  </si>
  <si>
    <t xml:space="preserve">                           (Management Company)</t>
  </si>
  <si>
    <t>Element of income / (loss) and capital gains / (losses) included in prices</t>
  </si>
  <si>
    <t xml:space="preserve">Sindh Sales Tax on remuneration of Management Company </t>
  </si>
  <si>
    <t>Management Company inclusive of Sindh Sales Tax</t>
  </si>
  <si>
    <t xml:space="preserve">The Management Company of the Fund has been classified as a Non-Banking Finance Company (NBFC) under the NBFC Rules, 2003 and has obtained the requisite license from the Securities and Exchange Commission of Pakistan (SECP) to undertake Asset Management Services. The registered office of the Management Company is situated at 6th floor, National Bank of Pakistan Building I.I. Chundrigar Road, Karachi. </t>
  </si>
  <si>
    <t xml:space="preserve">Less: Net unrealised appreciation in fair value of </t>
  </si>
  <si>
    <t>Remuneration to the Management Company is determined in accordance with the provisions of the NBFC Regulations and the Trust Deed respectively.</t>
  </si>
  <si>
    <t>Remuneration of the Management Company</t>
  </si>
  <si>
    <t>Net cash used in financing activities</t>
  </si>
  <si>
    <t>Mutual Fund Rating Fee</t>
  </si>
  <si>
    <t>Net income after taxation</t>
  </si>
  <si>
    <t>Mari Petroleum Company Limited</t>
  </si>
  <si>
    <t>Engro Fertilizer Limited</t>
  </si>
  <si>
    <t>D. G. Khan Cement Co. Limited</t>
  </si>
  <si>
    <t>Cherat Cement Company Limited</t>
  </si>
  <si>
    <t>Kohat Cement Limited</t>
  </si>
  <si>
    <t>Millat Tractors Ltd.</t>
  </si>
  <si>
    <t>Nishat (Chunian) Limited.</t>
  </si>
  <si>
    <t>Pakistan Telecommunication Company</t>
  </si>
  <si>
    <t>Jahangir Siddiqui &amp; Co.</t>
  </si>
  <si>
    <t>#</t>
  </si>
  <si>
    <t>Name of Investtee Company</t>
  </si>
  <si>
    <t>Sector Name</t>
  </si>
  <si>
    <t>Merger/ Demerger Adjust. Effects</t>
  </si>
  <si>
    <t>Sale              during the period</t>
  </si>
  <si>
    <t>AGRITECH LIMITED</t>
  </si>
  <si>
    <t>ENGRO CORPORATION LTD.</t>
  </si>
  <si>
    <t>ENGRO FERTILIZER LIMITED</t>
  </si>
  <si>
    <t>FAUJI FERTILIZER BIN QASIM LTD.</t>
  </si>
  <si>
    <t>FAUJI FERTILIZER COMPANY LIMITED.</t>
  </si>
  <si>
    <t>FATIMA FERTILIZER COMPANY</t>
  </si>
  <si>
    <t>I.C.I PAKISTAN LTD.</t>
  </si>
  <si>
    <t>AKZO NOBLE PAKISTAN LIMITED</t>
  </si>
  <si>
    <t>LOTTE CHEMICAL PAKISTAN</t>
  </si>
  <si>
    <t>AMTEX LIMITED</t>
  </si>
  <si>
    <t>NISHAT (CHUNIAN) LIMITED.</t>
  </si>
  <si>
    <t>NISHAT MILLS LTD.</t>
  </si>
  <si>
    <t>SERVICE INDUSTRIES LTD</t>
  </si>
  <si>
    <t>PAKISTAN TELECOMMUNICATION COMPANY</t>
  </si>
  <si>
    <t>ASKARI BANK LIMITED</t>
  </si>
  <si>
    <t>BANKISLAMI PAKISTAN</t>
  </si>
  <si>
    <t>BANK ALHABIB LIMITED</t>
  </si>
  <si>
    <t>HABIB BANK LIMITED</t>
  </si>
  <si>
    <t>MCB BANK LIMITED</t>
  </si>
  <si>
    <t>UNITED BANK LIMITED</t>
  </si>
  <si>
    <t>ADAMJEE INSURANCE CO. LTD.</t>
  </si>
  <si>
    <t>JAHANGIR SIDDIQUI &amp; CO.</t>
  </si>
  <si>
    <t>MCB-ARIF HABIB SAVING INVESTMENTS LTD.</t>
  </si>
  <si>
    <t>NEXT CAPITAL LIMITED</t>
  </si>
  <si>
    <t>Grand Total</t>
  </si>
  <si>
    <t>DIVIDEND &amp; PROFIT RECEIVABLE</t>
  </si>
  <si>
    <t>Dividend Receivable</t>
  </si>
  <si>
    <t>Profit Receivable</t>
  </si>
  <si>
    <t>ACCRUED EXPENSES &amp; OTHER LIABILITIES</t>
  </si>
  <si>
    <t>Payable to National Clearing Company of Pakistan Limited</t>
  </si>
  <si>
    <t>Impairment loss on equity securities classified as ''available for sale'</t>
  </si>
  <si>
    <t>Remuneration of National Investment Trust Limited - Management Company</t>
  </si>
  <si>
    <t>Federal Excise Duty on Management Company Remunaration</t>
  </si>
  <si>
    <t>Remuneration of Central Depository Company of Pakistan Limited - Trustee</t>
  </si>
  <si>
    <t>Annual fee - Securities and  Exchange Commission of Pakistan</t>
  </si>
  <si>
    <t>Custodian charges of Central Depository Company of Pakistan Limited</t>
  </si>
  <si>
    <t>Element of (loss) and capital (losses) included in prices</t>
  </si>
  <si>
    <t>Net income for the period before taxation</t>
  </si>
  <si>
    <t xml:space="preserve">Other comprehensive income </t>
  </si>
  <si>
    <t xml:space="preserve">             Realised income</t>
  </si>
  <si>
    <t>Details of transactions with connected persons are as follows:</t>
  </si>
  <si>
    <t>Issue of 1,467,392 bonus units [2013: 693,940 bonus units]</t>
  </si>
  <si>
    <t>Issue of 1,486,992 bonus units (2013: 969,818 bonus units)</t>
  </si>
  <si>
    <t>Issue of 1,816,637 bonus units (2013: 816,146 bonus units)</t>
  </si>
  <si>
    <t>Redemption of 2,461,725 units (2013: 1,621,651 units)</t>
  </si>
  <si>
    <t>Redemption of 3,727,791 units (2013: 2,026,013 units)</t>
  </si>
  <si>
    <t>Redemption of 3,678,657 units (2013: 1,999,308 units)</t>
  </si>
  <si>
    <t xml:space="preserve">Earnings per unit-basic and diluted                            </t>
  </si>
  <si>
    <t xml:space="preserve">Payable to Securities and Exchange Commission of Pakistan </t>
  </si>
  <si>
    <t>Brokerage</t>
  </si>
  <si>
    <t>Advance Tax</t>
  </si>
  <si>
    <t>2015</t>
  </si>
  <si>
    <t>-----------(Unaudited)------------</t>
  </si>
  <si>
    <t>Gain on sale of investments-net</t>
  </si>
  <si>
    <t>Sindh Sales Tax on remuneration of Trustee</t>
  </si>
  <si>
    <t>Undistributed income / (Accumulated Loss) at the beginning of the period</t>
  </si>
  <si>
    <t>Security transaction costs</t>
  </si>
  <si>
    <t>2.1.1</t>
  </si>
  <si>
    <t>.</t>
  </si>
  <si>
    <t>2.1.2</t>
  </si>
  <si>
    <t>2.1.3</t>
  </si>
  <si>
    <t>Listed equity securities</t>
  </si>
  <si>
    <t>------------(Unaudited)------------</t>
  </si>
  <si>
    <t>---------Rupees in '000----------</t>
  </si>
  <si>
    <t>Federal Excise Duty</t>
  </si>
  <si>
    <t>Payable against bonus shares</t>
  </si>
  <si>
    <t>Three months period ended,</t>
  </si>
  <si>
    <t>------------------------------Rupees in '000----------------------------</t>
  </si>
  <si>
    <t>Undistributed income carried forward comprising:</t>
  </si>
  <si>
    <t>Advance against subscription of shares</t>
  </si>
  <si>
    <t>Dividend &amp; Profit Receivables</t>
  </si>
  <si>
    <t>Title to the assets of the Fund are held in the name of Central Depository Company of Pakistan Limited as trustee of the Fund.</t>
  </si>
  <si>
    <t>ANNEXURE - 1</t>
  </si>
  <si>
    <t>AS AT September 30, 2015</t>
  </si>
  <si>
    <t>Invetment - at fair value through profit or loss  - held for trading</t>
  </si>
  <si>
    <t>6.1.1 Listed equity shares/units of mutual funds</t>
  </si>
  <si>
    <t>Sector Code</t>
  </si>
  <si>
    <t>Name of Investee Companies</t>
  </si>
  <si>
    <t>Bonus shares received during the period</t>
  </si>
  <si>
    <t>Right shares purchased/ subscribed during the period</t>
  </si>
  <si>
    <t>Market Value as a percentage of investment</t>
  </si>
  <si>
    <t>Percentage of paid-up capital of the investee company held</t>
  </si>
  <si>
    <t>--------Rupees in '000------------</t>
  </si>
  <si>
    <t>------------------%---------------------</t>
  </si>
  <si>
    <t>COMMERCIAL BANKS</t>
  </si>
  <si>
    <t>COMMERCIAL BANKS Total</t>
  </si>
  <si>
    <t>CEMENT Total</t>
  </si>
  <si>
    <t>POWER GENERATION &amp; DISTRIBUTION</t>
  </si>
  <si>
    <t>OIL &amp; GAS EXPLORATION COMPANIES</t>
  </si>
  <si>
    <t>OIL &amp; GAS EXPLORATION COMPANIES Total</t>
  </si>
  <si>
    <t>FERTILIZER</t>
  </si>
  <si>
    <t>Fauji Fertilizer Bin Qasim Ltd.</t>
  </si>
  <si>
    <t>Fauji Fertilizer Company Limited.</t>
  </si>
  <si>
    <t>FERTILIZER Total</t>
  </si>
  <si>
    <t xml:space="preserve">3.2 Available for sale </t>
  </si>
  <si>
    <t>Cod</t>
  </si>
  <si>
    <t>------------Rupees in '000--------------</t>
  </si>
  <si>
    <t>---------------------%----------------------------</t>
  </si>
  <si>
    <t>LEASING COMPANIES</t>
  </si>
  <si>
    <t>INV. BANKS / INV. COS. / SECURITIES COS</t>
  </si>
  <si>
    <t>JAHANGIR SIDDIQUI &amp; CO RIGHT</t>
  </si>
  <si>
    <t>MCB-Arif Habib Saving Investments Ltd.</t>
  </si>
  <si>
    <t>INV. BANKS / INV. COS. / SECURITIES COS Total</t>
  </si>
  <si>
    <t>HABIB METROPOLITAN BANK LTD.</t>
  </si>
  <si>
    <t>SONERI BANK LIMITED</t>
  </si>
  <si>
    <t>INSURANCES</t>
  </si>
  <si>
    <t>INSURANCES Total</t>
  </si>
  <si>
    <t>TEXTILE SPINING</t>
  </si>
  <si>
    <t>TEXTILE SPINING Total</t>
  </si>
  <si>
    <t>TEXTILE COMPOSITE</t>
  </si>
  <si>
    <t>Lalpir Power Limited</t>
  </si>
  <si>
    <t>OIL &amp; GAS MARKETING COMPANIES</t>
  </si>
  <si>
    <t>ENGINEERING</t>
  </si>
  <si>
    <t>AUTOMOBILE ASSEMBLER</t>
  </si>
  <si>
    <t>AUTOMOBILE PARTS &amp; ACCESSORIES</t>
  </si>
  <si>
    <t>CABLE &amp; ELECTRIC GOODS</t>
  </si>
  <si>
    <t>SIEMENS PAKISTAN ENGINEERING CO. LTD.</t>
  </si>
  <si>
    <t>Siemens Pakistan Engineering Co. Ltd.</t>
  </si>
  <si>
    <t>ARCHROMA PAKISTAN</t>
  </si>
  <si>
    <t>CHEMICAL Total</t>
  </si>
  <si>
    <t>LEATHER &amp; TANNERIES</t>
  </si>
  <si>
    <t>BATA PAKISTAN LTD.</t>
  </si>
  <si>
    <t>LEATHER &amp; TANNERIES Total</t>
  </si>
  <si>
    <t>MISCELLANEOUS</t>
  </si>
  <si>
    <t>SYNTHETIC PRODUCT ENTERPRISE LIMITED</t>
  </si>
  <si>
    <t>Synthetic Product Enterprise Limited</t>
  </si>
  <si>
    <t>MISCELLANEOUS Total</t>
  </si>
  <si>
    <t>Finance Act 2014 has introduced tax on bonus shares issued by the Companies. Most Equity Funds including NIT - EMOF have challenged the applicability of witholding tax provision on bonus shares before Honorable High Court of Sindh ("the Court")  on various legal grounds and have sought relief from the Court. The Court, in its order dated 25 November 2014, has granted interim relief by passing the restraining order whereby the Defendants, (issuers of the Bonus shares) have refrained from deducting and /or transfering 5% withholding tax on Bonus shares issued by them.</t>
  </si>
  <si>
    <t>As an abundant caution, the Fund has made payment which is equivalent to 5% value of the bonus shares , determined on the basis of day-end price on the first day of book closure. The payment has been recorded as part of cost of respective investment. Detail is as follows:</t>
  </si>
  <si>
    <t xml:space="preserve">5% (No. of Bonus 
shares) </t>
  </si>
  <si>
    <t>Payment made
to the 
investee
companies</t>
  </si>
  <si>
    <t>------------------------------------(Unaudited)-----------------------------------------</t>
  </si>
  <si>
    <t>--------------------------------------Rupees in '000-------------------------------------------</t>
  </si>
  <si>
    <t>------------------------------------Rupees per unit-------------------------------------</t>
  </si>
  <si>
    <t>National Insurance Company Limited</t>
  </si>
  <si>
    <t>Connected persons include National Investment Trust Limited being the Management Company, Central Depository Company of Pakistan Limited being the Trustee, other collective investment schemes managed by the Management Company, any person or company beneficially owning directly or indirectly ten percent or more of the capital of the Management Company or the Fund and the directors and officers of the Management Company and the Trustee and unit holders holding 10 percent or more units of the Fund.</t>
  </si>
  <si>
    <t>Amreli Steel Limited</t>
  </si>
  <si>
    <t>Items to be reclassified to income statement in</t>
  </si>
  <si>
    <t>subsequent periods:</t>
  </si>
  <si>
    <t xml:space="preserve">             Unrealised loss</t>
  </si>
  <si>
    <t>Bal as at 1 July</t>
  </si>
  <si>
    <t xml:space="preserve">PAYABLE TO NATIONAL INVESTMENT TRUST </t>
  </si>
  <si>
    <t xml:space="preserve">       LIMITED - MANAGEMENT COMPANY</t>
  </si>
  <si>
    <t>Management remuneration</t>
  </si>
  <si>
    <t>Sindh Sales Tax on management remuneration</t>
  </si>
  <si>
    <t>Allocation of expenses related to registrar services,</t>
  </si>
  <si>
    <t xml:space="preserve">     accounting, operation and valuation services</t>
  </si>
  <si>
    <t>PAYABLE TO THE CENTRAL DEPOSITORY</t>
  </si>
  <si>
    <t>Sindh Sales Tax on trustee remuneration</t>
  </si>
  <si>
    <t xml:space="preserve">      COMPANY OF PAKISTAN LIMITED - TRUSTEE</t>
  </si>
  <si>
    <t xml:space="preserve">Management remuneration payable </t>
  </si>
  <si>
    <t xml:space="preserve">Sindh SalesTax payable </t>
  </si>
  <si>
    <t xml:space="preserve">This represents provision for taxation acquired by the Fund upon transfer of assets held under trust by NITL on behalf of the participants of the proposed NIT - Equity Market Opportunity Fund. The total provision transferred amounted to Rs 43.101 million out of which Rs 0.705 million, Rs. 36.275 million and Rs. 3.013 million has been paid against tax liability for the tax year 2012, 2011 and 2009 respectively. </t>
  </si>
  <si>
    <t xml:space="preserve">      accounting, operation and valuation services</t>
  </si>
  <si>
    <t>2016</t>
  </si>
  <si>
    <t>This condensed interim financial information is being submitted to the unit holders as required under Regulation 38 (2)(f) of the Non-Banking Finance Companies and notified Entities Regulations, 2008 (NBFC Regulations).</t>
  </si>
  <si>
    <t xml:space="preserve">In current accounts </t>
  </si>
  <si>
    <t xml:space="preserve">In saving accounts </t>
  </si>
  <si>
    <t>Charge for the period-net of disposals</t>
  </si>
  <si>
    <t>Additional Commisioner Inland Revenue (ACIR) has passed an order under section 205(1 B) of the Income Tax Orinance, 2001 whereby default surcharge of Rs. 3.013 million in respect of tax year 2009 has been leived. Payment of the tax demand of Rs. 3.013 million has been made by the Fund. The Fund has filed appeal before the Commissioner Inland Revenue (Appeals) on 8 January 2016 against the impugned order passed by ACIR under section 205 (1B) of the Income Tax Ordinance, 2001.</t>
  </si>
  <si>
    <t xml:space="preserve">           accounting, operation and valuation services</t>
  </si>
  <si>
    <t>Sindh Sales Tax on Trustee Remuneration</t>
  </si>
  <si>
    <t>3</t>
  </si>
  <si>
    <t>Significant Accounting Policies</t>
  </si>
  <si>
    <t>Estimates and Judgements</t>
  </si>
  <si>
    <t>The preparation of condensed interim financial information requires management to make judgments, estimates and assumption that affect the application of accounting policies and reported amount of assets and liabilities, income and expenses. Actual result may differ from these estimates.</t>
  </si>
  <si>
    <t>Abbot Laboatories (Pakistan) Ltd.</t>
  </si>
  <si>
    <t>Glaxosmithkline (Pak) Ltd.</t>
  </si>
  <si>
    <t>FOODS &amp; PERSONAL CARE PRODUCTS</t>
  </si>
  <si>
    <t>Mitchell'S Fruit Farms Limited</t>
  </si>
  <si>
    <t>Shezan International Ltd.</t>
  </si>
  <si>
    <t>-------------------------------------------------------(Number of Shares)---------------------------------------</t>
  </si>
  <si>
    <t>Trustee remuneration</t>
  </si>
  <si>
    <t>Nine months period ended,</t>
  </si>
  <si>
    <t xml:space="preserve">                                                                           For National Investment Trust Limited</t>
  </si>
  <si>
    <t xml:space="preserve">                                                                                        (Management Company)</t>
  </si>
  <si>
    <t>Unrealised (loss)</t>
  </si>
  <si>
    <t>Provision for impairment against equity securities</t>
  </si>
  <si>
    <t>------------September 30------------</t>
  </si>
  <si>
    <t>Legal &amp; professional charges</t>
  </si>
  <si>
    <t>Net assets value per unit</t>
  </si>
  <si>
    <t>Net income from operating activities before taxation</t>
  </si>
  <si>
    <t xml:space="preserve">           income / (loss) that form part of unit holders' fund-net</t>
  </si>
  <si>
    <t xml:space="preserve">           of units issued less those in units redeemed - amount representing </t>
  </si>
  <si>
    <t>Total comprehensive income / (loss) for the period</t>
  </si>
  <si>
    <t xml:space="preserve">             investments at the beginning of the period </t>
  </si>
  <si>
    <t>PHARMACEUTICALS</t>
  </si>
  <si>
    <t>Ferozsons Laboratories Ltd.</t>
  </si>
  <si>
    <t>Glaxosmithline Consumer Health Pakistan Limited</t>
  </si>
  <si>
    <t>Searle Pakistan Ltd.</t>
  </si>
  <si>
    <t>Archroma Pakistan</t>
  </si>
  <si>
    <t>Akzo Noble Pakistan Limited</t>
  </si>
  <si>
    <t>I.C.I Pakistan Ltd.</t>
  </si>
  <si>
    <t>TOTAL EXPENSE RATIO</t>
  </si>
  <si>
    <t>CONDENDSED INTERIM DISTRIBUTION STATEMENT (UNAUDITED)</t>
  </si>
  <si>
    <t>2017</t>
  </si>
  <si>
    <t>FOR THE NINE MONTHS PERIOD ENDED MARCH 31, 2017</t>
  </si>
  <si>
    <t>Provision for Sindh Workers' Welfare Fund</t>
  </si>
  <si>
    <t>--------------------------------------------------------------(Numberr of Shares-------------------------------------------------</t>
  </si>
  <si>
    <t>Fauji Cement Company Ltd.</t>
  </si>
  <si>
    <t>Attock Refinery Ltd.</t>
  </si>
  <si>
    <t>National Refinery Ltd.</t>
  </si>
  <si>
    <t>Pakistan Refinery Ltd.</t>
  </si>
  <si>
    <t>Kot Addu Power Co.Ltd.</t>
  </si>
  <si>
    <t>Attock Petroleum Ltd</t>
  </si>
  <si>
    <t>Pakistan State Oil Co. Ltd.</t>
  </si>
  <si>
    <t>Sui Northern Gas Pipelines Ltd.</t>
  </si>
  <si>
    <t>Sui Southern Gas Co. Ltd.</t>
  </si>
  <si>
    <t>Pakistan Oilfields Ltd.</t>
  </si>
  <si>
    <t>Pakistan Petroleum Ltd.</t>
  </si>
  <si>
    <t>Aisha Steel Mills Limited</t>
  </si>
  <si>
    <t>Crescent Steel And Allied Proudcts Ltd.</t>
  </si>
  <si>
    <t>International Industries Ltd.</t>
  </si>
  <si>
    <t>K.S.B. Pumps Co. Ltd.</t>
  </si>
  <si>
    <t>Honda Atlas Cars Limited</t>
  </si>
  <si>
    <t>Pak Suzuki Motor Co. Ltd.</t>
  </si>
  <si>
    <t>Exide Pakistan Ltd.</t>
  </si>
  <si>
    <t>Agriauto Industries Limited.</t>
  </si>
  <si>
    <t>Baluchistan Wheels Limited</t>
  </si>
  <si>
    <t>General Tyre And Rubber Co. Of Pak. Ltd.</t>
  </si>
  <si>
    <t>PAKISTAN CABLES LTD.</t>
  </si>
  <si>
    <t>Pakistan Cables Ltd.</t>
  </si>
  <si>
    <t>Engro Corporation Ltd.</t>
  </si>
  <si>
    <t>DAWOOD HERCULES CORPORATION LTD</t>
  </si>
  <si>
    <t>Dawood Hercules Corporation Ltd</t>
  </si>
  <si>
    <t>ABBOT LABOATORIES (PAKISTAN) LTD.</t>
  </si>
  <si>
    <t>FEROZSONS LABORATORIES LTD.</t>
  </si>
  <si>
    <t>GLAXOSMITHKLINE (PAK) LTD.</t>
  </si>
  <si>
    <t>GLAXOSMITHLINE CONSUMER HEALTH PAKISTAN LIMITED</t>
  </si>
  <si>
    <t>SEARLE PAKISTAN LTD.</t>
  </si>
  <si>
    <t>MITCHELL'S FRUIT FARMS LIMITED</t>
  </si>
  <si>
    <t>ENGRO FOODS</t>
  </si>
  <si>
    <t>Engro Foods</t>
  </si>
  <si>
    <t>SHEZAN INTERNATIONAL LTD.</t>
  </si>
  <si>
    <t>Pakistan Credit Rating Agency Limited (PACRA) has maintained an asset manager rating of "AM2++" to the Management Company.</t>
  </si>
  <si>
    <t>Managing Director                               Director                                Director                        Chief Financial Officer</t>
  </si>
  <si>
    <t>Allocation of net income for the period after taxation</t>
  </si>
  <si>
    <t>Income already paid on units redeemed</t>
  </si>
  <si>
    <t>Accounting income available for distribution carried to distributionaccount:</t>
  </si>
  <si>
    <t xml:space="preserve">    -Relating to capital gains</t>
  </si>
  <si>
    <t xml:space="preserve">    -Excluding capital gains</t>
  </si>
  <si>
    <t>Oil &amp; Gas Development Company</t>
  </si>
  <si>
    <t>Pakistan Oilfields Limited</t>
  </si>
  <si>
    <t>Pakistan Stock Exchange Limited</t>
  </si>
  <si>
    <t>Bank Alfalah Limited</t>
  </si>
  <si>
    <t>Bank Alhabib Limited</t>
  </si>
  <si>
    <t>Habib Metropolitan Bank Ltd.</t>
  </si>
  <si>
    <t>Adamjee Insurance Co. Ltd.</t>
  </si>
  <si>
    <t>Nishat Mills Ltd.</t>
  </si>
  <si>
    <t>Thal Limited</t>
  </si>
  <si>
    <t>Bestway Cement Ltd</t>
  </si>
  <si>
    <t xml:space="preserve">CHEMICAL </t>
  </si>
  <si>
    <t>Undistributed income brought forward</t>
  </si>
  <si>
    <t xml:space="preserve">Undistributed income carried forward </t>
  </si>
  <si>
    <t>Undistributed income carried forward comprising</t>
  </si>
  <si>
    <t xml:space="preserve">                                (Management Company)</t>
  </si>
  <si>
    <t xml:space="preserve">                               For National Investment Trust Limited</t>
  </si>
  <si>
    <t>2018</t>
  </si>
  <si>
    <t>Value</t>
  </si>
  <si>
    <t>Undistributed income</t>
  </si>
  <si>
    <t>Total</t>
  </si>
  <si>
    <t>-------------------------------------------------------------------------------------------Rupees in '000----------------------------------------------------------------------------------------</t>
  </si>
  <si>
    <t>Element of loss and capital losses included in prices of</t>
  </si>
  <si>
    <t>units issued less those in units redeemed-net;</t>
  </si>
  <si>
    <t>-Realized income</t>
  </si>
  <si>
    <t>-Unrealized income</t>
  </si>
  <si>
    <t>Element of loss and capital losses included in the prices of</t>
  </si>
  <si>
    <t xml:space="preserve">     units issued less those in units redeemed - amount</t>
  </si>
  <si>
    <t xml:space="preserve">     representing loss that form part of unit holders' fund - net </t>
  </si>
  <si>
    <t>Net assets value per unit at beginning of the period</t>
  </si>
  <si>
    <t>Net assets value per unit at end of the period</t>
  </si>
  <si>
    <t>(Rupees)</t>
  </si>
  <si>
    <t>Issue of units : Nil</t>
  </si>
  <si>
    <t xml:space="preserve">     (2017: Nil units)</t>
  </si>
  <si>
    <t xml:space="preserve">Redemption of units: Nil </t>
  </si>
  <si>
    <t>Net income for the period</t>
  </si>
  <si>
    <t>Accounting income available for distribution:</t>
  </si>
  <si>
    <t>Faysal Bank Limited*</t>
  </si>
  <si>
    <t>Faysal Bank Limited***</t>
  </si>
  <si>
    <t>Mari Petroleum Company Limited **</t>
  </si>
  <si>
    <t>The Searle Company Limited***</t>
  </si>
  <si>
    <t>The Searle Company Limited*****</t>
  </si>
  <si>
    <t>Pakistan State Oil Company Limited *****</t>
  </si>
  <si>
    <t>Synthetic Product Enterprise Limited ****</t>
  </si>
  <si>
    <t>Faysal Bank Limited have released the above mentioned bonus shares and have retained the payments.</t>
  </si>
  <si>
    <t>Searle Company Limited has not released the bonus shares and retained the payment due to court order.</t>
  </si>
  <si>
    <t>Synthetic Product Enterprise Limited has not released the bonus shares due to court order and recorded as liability.</t>
  </si>
  <si>
    <t>of petition by the Fund and have not released the shares due to court order.</t>
  </si>
  <si>
    <t>Mari Petroleum Company Limited have returned the payment on 14 January 2015 and have not released the shares due to court order and recorded as liability.</t>
  </si>
  <si>
    <t>Searle Company Limited and Pakistan State Oil Company Limited has not demanded the payment due to filing of petition by the Fund and have not released the shares due to court order.</t>
  </si>
  <si>
    <t>*</t>
  </si>
  <si>
    <t>**</t>
  </si>
  <si>
    <t>***</t>
  </si>
  <si>
    <t>****</t>
  </si>
  <si>
    <t>*****</t>
  </si>
  <si>
    <t>Reversal of provision for WWF</t>
  </si>
  <si>
    <t>Net cash generated from operating activities</t>
  </si>
  <si>
    <t>Pak Elektron Limited</t>
  </si>
  <si>
    <t>AGP Limited</t>
  </si>
  <si>
    <t>Bata Pakistan Limited</t>
  </si>
  <si>
    <t>MATCO Foods Limited</t>
  </si>
  <si>
    <t>June 30, 2018</t>
  </si>
  <si>
    <t>Interim Distribution for the year ended 30 June 2018: Nil</t>
  </si>
  <si>
    <t>June 30,</t>
  </si>
  <si>
    <t>Dividend paid</t>
  </si>
  <si>
    <t>----------------------Rupees in '000---------------------</t>
  </si>
  <si>
    <t xml:space="preserve">      [2017: Rs 12.50 per unit (Date of Distribution: 22 June 2017)]</t>
  </si>
  <si>
    <t>Dividend and other receivable</t>
  </si>
  <si>
    <t>CONDENSED INTERIM STATEMENT OF ASSETS AND LIABILITIES</t>
  </si>
  <si>
    <t>AS AT SEPTEMBER 30, 2018</t>
  </si>
  <si>
    <t>CONDENSED INTERIM INCOME STATEMENT (UNAUDITED)</t>
  </si>
  <si>
    <t>FOR THE QUARTER ENDED SEPTEMBER 30, 2018</t>
  </si>
  <si>
    <t>CONDENSED INTERIM STATEMENT OF COMPREHENSIVE INCOME (UNAUDITED)</t>
  </si>
  <si>
    <t>CONDENDSED INTERIM STATEMENT OF MOVEMENT IN UNIT HOLDERS' FUND (UNAUDITED)</t>
  </si>
  <si>
    <t>CONDENSED INTERIM CASH FLOW STATEMENT (UNAUDITED)</t>
  </si>
  <si>
    <t>NOTES TO AND FORMING PART OF THE CONDENSED INTERIM FINANCIAL INFORMATION (UNAUDITED)</t>
  </si>
  <si>
    <t>September 30, 2018</t>
  </si>
  <si>
    <t>Faysal Bank Limited******</t>
  </si>
  <si>
    <t>income' (FVOCI)</t>
  </si>
  <si>
    <t>Net unrealised (diminution) / appreciation on re-measurement of investments</t>
  </si>
  <si>
    <t xml:space="preserve">Gain on sale of investments classified as 'fair value through </t>
  </si>
  <si>
    <t xml:space="preserve">   other comprehensive income' (FVOCI)</t>
  </si>
  <si>
    <t xml:space="preserve"> income (FVOCI)</t>
  </si>
  <si>
    <t>SEPTEMBER 30,</t>
  </si>
  <si>
    <t>-------------------------------------------------------------------------------------------(Unaudited----------------------------------------------------------------------------------------</t>
  </si>
  <si>
    <t>---------------- September 30----------------</t>
  </si>
  <si>
    <t>June 30, 
2018</t>
  </si>
  <si>
    <t>This condensed interim financial information does not include all the information and disclosures required in the annual fnancial statements and should therefore be read in conjunction with the annual financial statements of the Fund as at and for the year ended 30 June 2018.</t>
  </si>
  <si>
    <t>This condensed interim financial information has been prepared in accordance with the requirements of the International Accounting Standard 34 - Interim Financial Reporting and provisions of and directives issued under the Companies Act, 2017 along with part and the requirements VIIIA of the repealed Companies Ordinance, 1984 and the Non-Banking Finance Companies (Establishment and Regulations) Rules, 2003 (the NBFC Rules) and the Non-Banking Finance Companies and Notified Entities Regulations, 2008, (the NBFC Regulations). Where provisions of and directives issued under the Companies Act, 2017, part VIIIA of the repealed Companies Ordinance, 1984, the NBFC Rules, the NBFC Regulations differ from the IFRS Standards, the provisions of and directives issued under the Companies Act, 2017, part VIIIA of the repealed Companies Ordinance, 1984, the NBFC Rules, the NBFC Regulations have been followed.</t>
  </si>
  <si>
    <t>The Management Company has charged its remuneration at the rate of 2.00 percent per annum (30 June 2018: 2.00 percent per annum) of the average net assets for the current period.</t>
  </si>
  <si>
    <t>During the period, Sindh Sales Tax at the rate of 13%  (30 June 2018: 13%) was charged on the management remuneration.</t>
  </si>
  <si>
    <t xml:space="preserve">Securities and Exchange Commission of Pakistan through its SRO 1160(I)/2015 dated 25 November 2015 has revised the Non-Banking Finance Companies and Notified Entities Regulations, 2008. In the revised regulations a new clause 60(3)(s) has been introduced allowing the Management Company to charge "fees and expenses related to registrar services, accounting, operation and valuation services related to CIS maximum up to 0.1% of average annual net assets of the Scheme or actual whichever is less" from the mutual funds managed by it. </t>
  </si>
  <si>
    <t>During the period, Sindh Sales Tax at the rate of 13%  (30 June 2018: 13%) was charged on trustee remuneration.</t>
  </si>
  <si>
    <t>There were no contingencies and commitments outstanding as at September 30, 2018.</t>
  </si>
  <si>
    <t>The Fund's income is exempt from Income Tax as per clause (99) of part I of the Second Schedule to the Income Tax Ordinance, 2001 subject to the condition that not less than 90% of the accounting income for the year as reduced by capital gains whether realised or unrealised is distributed amongst the unit holders. Provided that for the purpose of determining distribution of at least 90% of accounting income, the income distributed through bonus shares, units or certificates as the case may be, shall not be taken into account. Furthermore, as per regulation 63 of the Non-Banking Finance Companies and Notified Entities Regulations, 2008, the Fund is required to distribute 90% of the net accounting income other than capital gains / loss to the unit holders. The Fund has not recorded any tax liability in respect of income relating to the current period as the Management Company intends to distribute in cash at least 90 percent of the Fund's accounting income for the year ending 30 June 2019 as reduced by capital gains (whether realised or unrealised) to its unit holders in the form of cash.</t>
  </si>
  <si>
    <t>September 30,</t>
  </si>
  <si>
    <t>--------------------------(Unaudited)--------------------------</t>
  </si>
  <si>
    <t>4,324,703 units held ( June 30, 2018: 4,324,703 units)</t>
  </si>
  <si>
    <t>14,631,007 units held ( June 30, 2018: 14,631,007 units)</t>
  </si>
  <si>
    <t>10,179,666 units held ( June 30, 2018: 10,179,666 units)</t>
  </si>
  <si>
    <t xml:space="preserve">3,780,731 shares held ( June 30, 2018: 3,780,731 shares) </t>
  </si>
  <si>
    <t>10,045,493 units held (June 30, 2018: 10,045,493 units)</t>
  </si>
  <si>
    <t>--------------------------------(Unaudited)------------------------------</t>
  </si>
  <si>
    <t>----------------Rupees in '000----------------</t>
  </si>
  <si>
    <t xml:space="preserve">       per unit [(Date of Distribution: 5 July 2018)](2017: Nil ) </t>
  </si>
  <si>
    <t>Final distribution for the year ended June 30, 2018: Rs 10.00</t>
  </si>
  <si>
    <t>The significant judgements made by management in applying the accounting policies and the key sources of estimation uncertainty were the same as those that applied to the annual financial statements as at and for the year ended 30 June 2018.</t>
  </si>
  <si>
    <t>The Fund’s financial risk management objectives and policies are consistent with those disclosed in the financial statements as at and for the year ended June 30, 2018.</t>
  </si>
  <si>
    <t>Market value
as on 
30 September
2018</t>
  </si>
  <si>
    <t>Net unrealised (diminution) on re-measurement of investments</t>
  </si>
  <si>
    <t xml:space="preserve">classified as 'fair value through other comprehensive </t>
  </si>
  <si>
    <t>Net unrealised (diminution) during the period</t>
  </si>
  <si>
    <t>Cumulative change in  'Fair value through other comprehensive income' (FVOCI)</t>
  </si>
  <si>
    <t xml:space="preserve">Cumulative change in fair value through other comprehensive </t>
  </si>
  <si>
    <t>Total comprehensive (loss) for the period</t>
  </si>
  <si>
    <t xml:space="preserve">Net unrealised (diminution) on re-measurement of investments </t>
  </si>
  <si>
    <t>The accounting policies adopted for the preparation of this condensed interim financial information are the same as those applied in the preparation of the annual financial statements of the Fund for the year ended June 30, 2018 except for the changes in accounting policies as explained in note 3.2.</t>
  </si>
  <si>
    <t>Fair value through profit or loss</t>
  </si>
  <si>
    <t>Fair value through other comprehensive income</t>
  </si>
  <si>
    <t>2017 (Restated)</t>
  </si>
  <si>
    <t>Investments include shares with market value of Rs 1,304.610 million (June 30, 2018: 1,318.055 million) which have been pledged with National Clearing Company of Pakistan for guaranteeing settlement of the Fund's trades  in accordance with Circular no 11 dated October 23, 2007 issued by the Securities and Exchange Commission of Pakistan.</t>
  </si>
  <si>
    <t>Total expense ratio (all the expenses, including government levies, incurred during the period divided by average net asset value for the period) is 2.54% per annum. Total expense ratio (excluding government levies) is 2.15% per annum.</t>
  </si>
  <si>
    <t>As at 01 July 2018</t>
  </si>
  <si>
    <t>As at September 30, 2018</t>
  </si>
  <si>
    <t>Cost/ Carrying value ast at September 30, 2018</t>
  </si>
  <si>
    <t>Market Value as at September 30, 2018</t>
  </si>
  <si>
    <t>Oil And Gas Development Co.</t>
  </si>
  <si>
    <t>At-Tahur Limited</t>
  </si>
  <si>
    <t>6.2- Investments at fair value through other comprehensive income-Listed Equity Securities</t>
  </si>
  <si>
    <t>6.1- Investment - at fair value through profit or loss  -Listed Equity Securities</t>
  </si>
  <si>
    <t>The Fund classified its investment as 'Available for Sale' as per IAS 39 Financial instrument: Recognition and measurement till June 2018. Effective from July 1, 2018 IFRS-9 replaces the existing guiadance of IAS 39. As per IFRS 9, the fund has adopted 'Fair value through other comprehensive income' for 'Available for sale' classification which entails that any realized  capital gains/(losses) on derecognition of investments will directly be charged to 'other comprehensive income' without recycling to profit or loss.</t>
  </si>
  <si>
    <t>classified as 'fair value through profit or loss' (FVTPL)</t>
  </si>
  <si>
    <t>The status of Sindh workers' welfare fund (SWWF) is same as disclosed in annual financial statements for the year ended 30 June 2018. However, MUFAP has also taken a legal opinion that SWWF, if applicable, can only be applied from the date of enactment of SWWF Act, 2014, i.e. 21 May 2015. Accordingly, on 12 January 2017, MUFAP as an abundant caution, has decided to provide for SWWF with effect from 21 May 2015 and is being made on daily basis going forward, while the efforts to exclude mutual funds from SWWF continue. The provision for SWWF is being made on a daily basis. Had the SWWF not been provided, the NAV per unit of the Fund would have been higher by Rs. 0.9345 (30 June 2018: Rs. 0.9177).</t>
  </si>
  <si>
    <t>The status of Federal Excise Duty (FED) is same as disclosed in annual financial statements for the year ended 30 June 2017. Since the appeal is pending in the Supreme Court of Pakistan, the Management Company as a matter of abundant caution has retained provision for FED on management fee aggregating to Rs. 81.842 million out of which Rs. 4.103 million have been paid to the Management Company . Had the provision not been made, the Net Asset Value per unit of the Fund would have been higher by Rs. 2.089 (30 June 2018: Rs. 2.089) per unit.</t>
  </si>
  <si>
    <t>The management has applied the IFRS 9 effectively from 1 July 2018. IFRS 9 replaces the existing guidance in IAS 39 Financial Instrument: Recognition and Measurement. IFRS 9 includes revised guidance on the classification and measurement of financial instruments, a new expected credit loss model for calculating impairment on financial assets and new hedge accounting requirements. Considering the applicability of the IFRS 9, there is no significant change in the classification and carrying amount of financial assets and liabilities.</t>
  </si>
  <si>
    <t>These represent balances with banks in saving accounts carrying rates ranging from 4 % to 8.30% per annum                (30 June 2018: 3.75% to 7.35% per annum).</t>
  </si>
  <si>
    <t xml:space="preserve">                                                                    For National Investment Trust Limited</t>
  </si>
  <si>
    <t xml:space="preserve">                                                                                (Management Company)</t>
  </si>
  <si>
    <t>The annexed notes 1 to 17  form an integral part of this condensed interim financial information.</t>
  </si>
  <si>
    <t>classified as 'fair value through profit or loss' (FVPL)</t>
  </si>
  <si>
    <t>This condensed interim financial information was authorised for issue on October 17, 2018 by the Board of Directors of the Management Company.</t>
  </si>
  <si>
    <t>-sd-</t>
  </si>
  <si>
    <t xml:space="preserve">                                                         -sd-</t>
  </si>
  <si>
    <t xml:space="preserve">  Managing Director                                                            Director                                                  Director                    </t>
  </si>
  <si>
    <t xml:space="preserve">                                                                     -sd-</t>
  </si>
  <si>
    <t xml:space="preserve">                                           -sd-</t>
  </si>
  <si>
    <t xml:space="preserve">                                                             -sd-</t>
  </si>
  <si>
    <t xml:space="preserve">  Managing Director                                                            Director                                                     Director                    </t>
  </si>
  <si>
    <t xml:space="preserve">  -sd-</t>
  </si>
  <si>
    <t xml:space="preserve">      -sd-</t>
  </si>
  <si>
    <t xml:space="preserve">                                                            Managing Director                                                                                               Director                                                                                             Director                    </t>
  </si>
  <si>
    <t xml:space="preserve">         Managing Director                                                         Director                                              Director                        </t>
  </si>
  <si>
    <t xml:space="preserve">    Managing Director                                              Director                                                                        Director                        </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</si>
</sst>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 _P_t_s_-;\-* #,##0\ _P_t_s_-;_-* &quot;-&quot;\ _P_t_s_-;_-@_-"/>
    <numFmt numFmtId="168" formatCode="_-* #,##0.00\ _P_t_s_-;\-* #,##0.00\ _P_t_s_-;_-* &quot;-&quot;??\ _P_t_s_-;_-@_-"/>
    <numFmt numFmtId="169" formatCode="0.0"/>
    <numFmt numFmtId="170" formatCode="_([$€-2]* #,##0.00_);_([$€-2]* \(#,##0.00\);_([$€-2]* &quot;-&quot;??_)"/>
    <numFmt numFmtId="171" formatCode="_-* #,##0\ _F_-;\-* #,##0\ _F_-;_-* &quot;-&quot;\ _F_-;_-@_-"/>
    <numFmt numFmtId="172" formatCode="_-* #,##0.00\ _F_-;\-* #,##0.00\ _F_-;_-* &quot;-&quot;??\ _F_-;_-@_-"/>
    <numFmt numFmtId="173" formatCode="\I\n\t\i\a\l\ \c\a\p"/>
    <numFmt numFmtId="174" formatCode="#,##0.000"/>
    <numFmt numFmtId="175" formatCode="\£\ #,##0_);[Red]\(\£\ #,##0\)"/>
    <numFmt numFmtId="176" formatCode="\¥\ #,##0_);[Red]\(\¥\ #,##0\)"/>
    <numFmt numFmtId="177" formatCode="\•\ \ @"/>
    <numFmt numFmtId="178" formatCode="#,##0.00&quot; $&quot;;[Red]\-#,##0.00&quot; $&quot;"/>
    <numFmt numFmtId="179" formatCode="General_)"/>
    <numFmt numFmtId="180" formatCode="\ \ _•\–\ \ \ \ @"/>
    <numFmt numFmtId="181" formatCode="&quot;$&quot;##,##0_);[Red]\(&quot;$&quot;#,##0\)"/>
    <numFmt numFmtId="182" formatCode="[&gt;1]\ &quot;Pk of &quot;\ #;[=1]\ &quot;Each&quot;;\ 0.000\ &quot; km&quot;"/>
    <numFmt numFmtId="183" formatCode="#,##0.00;[Red]\(#,##0.00\)"/>
    <numFmt numFmtId="184" formatCode="mm/dd/yy"/>
    <numFmt numFmtId="185" formatCode="_ * #,##0.00_ ;_ * \-#,##0.00_ ;_ * &quot;-&quot;??_ ;_ @_ "/>
    <numFmt numFmtId="186" formatCode="_ * #,##0_ ;_ * \-#,##0_ ;_ * &quot;-&quot;_ ;_ @_ "/>
    <numFmt numFmtId="187" formatCode="_(* #,##0.0_);_(* \(#,##0.0\);_(* &quot;-&quot;??_);_(@_)"/>
    <numFmt numFmtId="188" formatCode="_-* #,##0_-;\-* #,##0_-;_-* &quot;-&quot;??_-;_-@_-"/>
    <numFmt numFmtId="189" formatCode="_-&quot;$&quot;* #,##0_-;\-&quot;$&quot;* #,##0_-;_-&quot;$&quot;* &quot;-&quot;_-;_-@_-"/>
    <numFmt numFmtId="190" formatCode="_-&quot;$&quot;* #,##0.00_-;\-&quot;$&quot;* #,##0.00_-;_-&quot;$&quot;* &quot;-&quot;??_-;_-@_-"/>
    <numFmt numFmtId="191" formatCode="0.00_);\(0.00\)"/>
    <numFmt numFmtId="192" formatCode="#,##0_);\(#,##0\);_(* &quot;-&quot;?_);_(@_)"/>
    <numFmt numFmtId="193" formatCode="0.0%"/>
    <numFmt numFmtId="194" formatCode="_(* #,##0.0_);_(* \(#,##0.0\);_(* &quot;-&quot;?_);@_)"/>
    <numFmt numFmtId="195" formatCode="_ * #,##0.00_)&quot;F&quot;_ ;_ * \(#,##0.00\)&quot;F&quot;_ ;_ * &quot;-&quot;??_)&quot;F&quot;_ ;_ @_ "/>
    <numFmt numFmtId="196" formatCode="00000"/>
  </numFmts>
  <fonts count="86">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sz val="10"/>
      <name val="Helv"/>
      <charset val="204"/>
    </font>
    <font>
      <sz val="12"/>
      <name val="Times New Roman"/>
      <family val="1"/>
    </font>
    <font>
      <sz val="11"/>
      <color indexed="8"/>
      <name val="Calibri"/>
      <family val="2"/>
    </font>
    <font>
      <sz val="11"/>
      <color indexed="9"/>
      <name val="Calibri"/>
      <family val="2"/>
    </font>
    <font>
      <sz val="10"/>
      <name val="ＭＳ Ｐゴシック"/>
      <family val="3"/>
      <charset val="128"/>
    </font>
    <font>
      <sz val="11"/>
      <color indexed="20"/>
      <name val="Calibri"/>
      <family val="2"/>
    </font>
    <font>
      <sz val="12"/>
      <name val="Tms Rmn"/>
      <charset val="178"/>
    </font>
    <font>
      <b/>
      <sz val="12"/>
      <name val="Times New Roman"/>
      <family val="1"/>
    </font>
    <font>
      <b/>
      <sz val="11"/>
      <color indexed="52"/>
      <name val="Calibri"/>
      <family val="2"/>
    </font>
    <font>
      <b/>
      <sz val="11"/>
      <color indexed="9"/>
      <name val="Calibri"/>
      <family val="2"/>
    </font>
    <font>
      <sz val="12"/>
      <name val="Helv"/>
    </font>
    <font>
      <sz val="12"/>
      <name val="Times New Roman"/>
      <family val="1"/>
    </font>
    <font>
      <b/>
      <sz val="11"/>
      <name val="Times New Roman"/>
      <family val="1"/>
    </font>
    <font>
      <b/>
      <sz val="9"/>
      <color indexed="12"/>
      <name val="Arial"/>
      <family val="2"/>
    </font>
    <font>
      <sz val="10"/>
      <name val="MS Serif"/>
      <family val="1"/>
    </font>
    <font>
      <i/>
      <sz val="9"/>
      <color indexed="8"/>
      <name val="Arial"/>
      <family val="2"/>
    </font>
    <font>
      <sz val="10"/>
      <name val="Times New Roman"/>
      <family val="1"/>
    </font>
    <font>
      <sz val="10"/>
      <color indexed="16"/>
      <name val="MS Serif"/>
      <family val="1"/>
    </font>
    <font>
      <i/>
      <sz val="11"/>
      <color indexed="23"/>
      <name val="Calibri"/>
      <family val="2"/>
    </font>
    <font>
      <b/>
      <sz val="9"/>
      <color indexed="20"/>
      <name val="Arial"/>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9"/>
      <name val="Times New Roman"/>
      <family val="1"/>
    </font>
    <font>
      <sz val="11"/>
      <color indexed="52"/>
      <name val="Calibri"/>
      <family val="2"/>
    </font>
    <font>
      <sz val="11"/>
      <color indexed="60"/>
      <name val="Calibri"/>
      <family val="2"/>
    </font>
    <font>
      <sz val="11"/>
      <name val="Times New Roman"/>
      <family val="1"/>
    </font>
    <font>
      <sz val="8"/>
      <color indexed="18"/>
      <name val="Arial"/>
      <family val="2"/>
    </font>
    <font>
      <b/>
      <sz val="11"/>
      <color indexed="63"/>
      <name val="Calibri"/>
      <family val="2"/>
    </font>
    <font>
      <sz val="10"/>
      <color indexed="8"/>
      <name val="Arial"/>
      <family val="2"/>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sz val="10"/>
      <name val="MS Sans Serif"/>
      <family val="2"/>
    </font>
    <font>
      <sz val="8"/>
      <name val="Helv"/>
      <charset val="178"/>
    </font>
    <font>
      <b/>
      <sz val="12"/>
      <color indexed="8"/>
      <name val="Barclays Serif"/>
      <family val="2"/>
    </font>
    <font>
      <b/>
      <sz val="12"/>
      <name val="Albertus Medium"/>
      <family val="2"/>
    </font>
    <font>
      <b/>
      <sz val="10"/>
      <name val="Times New Roman"/>
      <family val="1"/>
    </font>
    <font>
      <b/>
      <sz val="8"/>
      <color indexed="8"/>
      <name val="Helv"/>
      <charset val="178"/>
    </font>
    <font>
      <b/>
      <sz val="18"/>
      <color indexed="56"/>
      <name val="Cambria"/>
      <family val="2"/>
    </font>
    <font>
      <b/>
      <sz val="11"/>
      <color indexed="8"/>
      <name val="Calibri"/>
      <family val="2"/>
    </font>
    <font>
      <sz val="9"/>
      <name val="Arial"/>
      <family val="2"/>
    </font>
    <font>
      <sz val="11"/>
      <color indexed="10"/>
      <name val="Calibri"/>
      <family val="2"/>
    </font>
    <font>
      <b/>
      <sz val="9"/>
      <name val="Arial"/>
      <family val="2"/>
    </font>
    <font>
      <b/>
      <sz val="9"/>
      <color indexed="10"/>
      <name val="Arial"/>
      <family val="2"/>
    </font>
    <font>
      <sz val="9"/>
      <color indexed="10"/>
      <name val="Arial"/>
      <family val="2"/>
    </font>
    <font>
      <sz val="9"/>
      <color indexed="9"/>
      <name val="Arial"/>
      <family val="2"/>
    </font>
    <font>
      <b/>
      <sz val="9"/>
      <color indexed="9"/>
      <name val="Arial"/>
      <family val="2"/>
    </font>
    <font>
      <sz val="10"/>
      <name val="CG Omega"/>
      <family val="2"/>
    </font>
    <font>
      <sz val="8"/>
      <name val="Times New Roman"/>
      <family val="1"/>
    </font>
    <font>
      <sz val="8"/>
      <name val="Times New Roman"/>
      <family val="1"/>
    </font>
    <font>
      <sz val="9"/>
      <color indexed="8"/>
      <name val="Arial"/>
      <family val="2"/>
    </font>
    <font>
      <b/>
      <sz val="9"/>
      <color indexed="8"/>
      <name val="Arial"/>
      <family val="2"/>
    </font>
    <font>
      <b/>
      <sz val="8"/>
      <name val="Arial"/>
      <family val="2"/>
    </font>
    <font>
      <sz val="10"/>
      <name val="Arial"/>
      <family val="2"/>
    </font>
    <font>
      <sz val="12"/>
      <name val="Times New Roman"/>
      <family val="1"/>
    </font>
    <font>
      <b/>
      <sz val="8"/>
      <color indexed="24"/>
      <name val="Arial"/>
      <family val="2"/>
    </font>
    <font>
      <b/>
      <sz val="9"/>
      <color indexed="24"/>
      <name val="Arial"/>
      <family val="2"/>
    </font>
    <font>
      <b/>
      <sz val="11"/>
      <color indexed="24"/>
      <name val="Arial"/>
      <family val="2"/>
    </font>
    <font>
      <sz val="11"/>
      <color theme="1"/>
      <name val="Calibri"/>
      <family val="2"/>
      <scheme val="minor"/>
    </font>
    <font>
      <sz val="12"/>
      <name val="Times New Roman"/>
      <family val="1"/>
    </font>
    <font>
      <sz val="11"/>
      <name val="Garamond"/>
      <family val="1"/>
    </font>
    <font>
      <b/>
      <sz val="11"/>
      <name val="Garamond"/>
      <family val="1"/>
    </font>
    <font>
      <b/>
      <i/>
      <sz val="11"/>
      <name val="Garamond"/>
      <family val="1"/>
    </font>
    <font>
      <b/>
      <i/>
      <sz val="9"/>
      <name val="Arial"/>
      <family val="2"/>
    </font>
    <font>
      <sz val="9"/>
      <color theme="1"/>
      <name val="Arial"/>
      <family val="2"/>
    </font>
    <font>
      <b/>
      <sz val="9"/>
      <color theme="1"/>
      <name val="Arial"/>
      <family val="2"/>
    </font>
    <font>
      <sz val="10"/>
      <name val="Univers 45 Light"/>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s>
  <cellStyleXfs count="798">
    <xf numFmtId="0" fontId="0" fillId="0" borderId="0">
      <alignment vertical="top"/>
    </xf>
    <xf numFmtId="0" fontId="7" fillId="0" borderId="0"/>
    <xf numFmtId="0" fontId="8"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5" fontId="10" fillId="0" borderId="0" applyFont="0" applyFill="0" applyBorder="0" applyAlignment="0" applyProtection="0"/>
    <xf numFmtId="176" fontId="10" fillId="0" borderId="0" applyFont="0" applyFill="0" applyBorder="0" applyAlignment="0" applyProtection="0"/>
    <xf numFmtId="0" fontId="8" fillId="0" borderId="0"/>
    <xf numFmtId="0" fontId="7" fillId="0" borderId="0"/>
    <xf numFmtId="0" fontId="7" fillId="0" borderId="0"/>
    <xf numFmtId="0" fontId="7" fillId="0" borderId="0"/>
    <xf numFmtId="0" fontId="7" fillId="0" borderId="0"/>
    <xf numFmtId="0" fontId="11" fillId="2" borderId="0" applyNumberFormat="0" applyBorder="0" applyAlignment="0" applyProtection="0"/>
    <xf numFmtId="0" fontId="11"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11"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1"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1"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1"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1"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1"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1"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184" fontId="13" fillId="0" borderId="1" applyFont="0" applyFill="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43" fontId="7" fillId="0" borderId="0" applyFont="0" applyFill="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5" fillId="0" borderId="0" applyNumberFormat="0" applyFill="0" applyBorder="0" applyAlignment="0" applyProtection="0"/>
    <xf numFmtId="0" fontId="16" fillId="0" borderId="2" applyNumberFormat="0" applyFill="0" applyAlignment="0" applyProtection="0"/>
    <xf numFmtId="49" fontId="74" fillId="0" borderId="0" applyFont="0" applyFill="0" applyBorder="0" applyAlignment="0" applyProtection="0">
      <alignment horizontal="left"/>
    </xf>
    <xf numFmtId="194" fontId="59" fillId="0" borderId="0" applyAlignment="0" applyProtection="0"/>
    <xf numFmtId="193" fontId="30" fillId="0" borderId="0" applyFill="0" applyBorder="0" applyAlignment="0" applyProtection="0"/>
    <xf numFmtId="49" fontId="30" fillId="0" borderId="0" applyNumberFormat="0" applyAlignment="0" applyProtection="0">
      <alignment horizontal="left"/>
    </xf>
    <xf numFmtId="49" fontId="75" fillId="0" borderId="3" applyNumberFormat="0" applyAlignment="0" applyProtection="0">
      <alignment horizontal="left" wrapText="1"/>
    </xf>
    <xf numFmtId="49" fontId="75" fillId="0" borderId="0" applyNumberFormat="0" applyAlignment="0" applyProtection="0">
      <alignment horizontal="left" wrapText="1"/>
    </xf>
    <xf numFmtId="49" fontId="76" fillId="0" borderId="0" applyAlignment="0" applyProtection="0">
      <alignment horizontal="left"/>
    </xf>
    <xf numFmtId="177" fontId="10" fillId="0" borderId="0" applyFont="0" applyFill="0" applyBorder="0" applyAlignment="0" applyProtection="0"/>
    <xf numFmtId="178" fontId="8" fillId="0" borderId="0" applyFill="0" applyBorder="0" applyAlignment="0"/>
    <xf numFmtId="178" fontId="7" fillId="0" borderId="0" applyFill="0" applyBorder="0" applyAlignment="0"/>
    <xf numFmtId="178" fontId="7" fillId="0" borderId="0" applyFill="0" applyBorder="0" applyAlignment="0"/>
    <xf numFmtId="178" fontId="7" fillId="0" borderId="0" applyFill="0" applyBorder="0" applyAlignment="0"/>
    <xf numFmtId="195" fontId="30" fillId="0" borderId="0" applyFill="0" applyBorder="0" applyAlignment="0"/>
    <xf numFmtId="0" fontId="17" fillId="20" borderId="4" applyNumberFormat="0" applyAlignment="0" applyProtection="0"/>
    <xf numFmtId="0" fontId="17" fillId="20" borderId="4" applyNumberFormat="0" applyAlignment="0" applyProtection="0"/>
    <xf numFmtId="0" fontId="17" fillId="20" borderId="4" applyNumberFormat="0" applyAlignment="0" applyProtection="0"/>
    <xf numFmtId="0" fontId="17" fillId="20" borderId="4" applyNumberFormat="0" applyAlignment="0" applyProtection="0"/>
    <xf numFmtId="0" fontId="18" fillId="21" borderId="5" applyNumberFormat="0" applyAlignment="0" applyProtection="0"/>
    <xf numFmtId="0" fontId="18" fillId="21" borderId="5" applyNumberFormat="0" applyAlignment="0" applyProtection="0"/>
    <xf numFmtId="0" fontId="18" fillId="21" borderId="5" applyNumberFormat="0" applyAlignment="0" applyProtection="0"/>
    <xf numFmtId="0" fontId="18" fillId="21" borderId="5" applyNumberFormat="0" applyAlignment="0" applyProtection="0"/>
    <xf numFmtId="43" fontId="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0" fontId="42" fillId="0" borderId="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66"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5" fontId="66"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9" fontId="21" fillId="0" borderId="0" applyFill="0" applyBorder="0">
      <alignment horizontal="left"/>
    </xf>
    <xf numFmtId="0" fontId="22" fillId="22" borderId="0" applyFill="0" applyBorder="0"/>
    <xf numFmtId="0" fontId="23" fillId="0" borderId="0" applyNumberFormat="0" applyAlignment="0">
      <alignment horizontal="left"/>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0" fontId="10" fillId="0" borderId="0" applyFont="0" applyFill="0" applyBorder="0" applyAlignment="0" applyProtection="0"/>
    <xf numFmtId="0" fontId="24" fillId="22" borderId="0"/>
    <xf numFmtId="174" fontId="25" fillId="0" borderId="0"/>
    <xf numFmtId="0" fontId="26" fillId="0" borderId="0" applyNumberFormat="0" applyAlignment="0">
      <alignment horizontal="left"/>
    </xf>
    <xf numFmtId="170" fontId="8"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Fill="0" applyAlignment="0"/>
    <xf numFmtId="0" fontId="8" fillId="0" borderId="0"/>
    <xf numFmtId="0" fontId="7" fillId="0" borderId="0"/>
    <xf numFmtId="0" fontId="7" fillId="0" borderId="0"/>
    <xf numFmtId="0" fontId="7" fillId="0" borderId="0"/>
    <xf numFmtId="0" fontId="7" fillId="0" borderId="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38" fontId="30" fillId="22" borderId="0" applyNumberFormat="0" applyBorder="0" applyAlignment="0" applyProtection="0"/>
    <xf numFmtId="0" fontId="31" fillId="0" borderId="6" applyNumberFormat="0" applyAlignment="0" applyProtection="0">
      <alignment horizontal="left" vertical="center"/>
    </xf>
    <xf numFmtId="0" fontId="31" fillId="0" borderId="7">
      <alignment horizontal="left" vertical="center"/>
    </xf>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7" borderId="4" applyNumberFormat="0" applyAlignment="0" applyProtection="0"/>
    <xf numFmtId="10" fontId="30" fillId="23" borderId="1" applyNumberFormat="0" applyBorder="0" applyAlignment="0" applyProtection="0"/>
    <xf numFmtId="0" fontId="35" fillId="7" borderId="4" applyNumberFormat="0" applyAlignment="0" applyProtection="0"/>
    <xf numFmtId="0" fontId="35" fillId="7" borderId="4" applyNumberFormat="0" applyAlignment="0" applyProtection="0"/>
    <xf numFmtId="0" fontId="35" fillId="7" borderId="4" applyNumberFormat="0" applyAlignment="0" applyProtection="0"/>
    <xf numFmtId="0" fontId="19" fillId="0" borderId="0" applyBorder="0"/>
    <xf numFmtId="181" fontId="8" fillId="0" borderId="0"/>
    <xf numFmtId="181" fontId="7" fillId="0" borderId="0"/>
    <xf numFmtId="181" fontId="7" fillId="0" borderId="0"/>
    <xf numFmtId="181" fontId="7" fillId="0" borderId="0"/>
    <xf numFmtId="181" fontId="7" fillId="0" borderId="0"/>
    <xf numFmtId="173" fontId="36" fillId="0" borderId="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167" fontId="8" fillId="0" borderId="0" applyFont="0" applyFill="0" applyBorder="0" applyAlignment="0" applyProtection="0"/>
    <xf numFmtId="168"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182" fontId="25" fillId="0" borderId="0" applyFill="0" applyBorder="0">
      <alignment horizontal="center" vertical="top"/>
    </xf>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1" fillId="25" borderId="12">
      <alignment vertical="center"/>
    </xf>
    <xf numFmtId="0" fontId="8" fillId="0" borderId="0"/>
    <xf numFmtId="0" fontId="7" fillId="0" borderId="0"/>
    <xf numFmtId="0" fontId="7" fillId="0" borderId="0"/>
    <xf numFmtId="0" fontId="7" fillId="0" borderId="0"/>
    <xf numFmtId="0" fontId="7" fillId="0" borderId="0"/>
    <xf numFmtId="0" fontId="10" fillId="0" borderId="0">
      <alignment vertical="top"/>
    </xf>
    <xf numFmtId="0" fontId="10" fillId="0" borderId="0">
      <alignment vertical="top"/>
    </xf>
    <xf numFmtId="0" fontId="10" fillId="0" borderId="0">
      <alignment vertical="top"/>
    </xf>
    <xf numFmtId="0" fontId="7" fillId="0" borderId="0"/>
    <xf numFmtId="0" fontId="10" fillId="0" borderId="0">
      <alignment vertical="top"/>
    </xf>
    <xf numFmtId="0" fontId="10" fillId="0" borderId="0"/>
    <xf numFmtId="0" fontId="77" fillId="0" borderId="0"/>
    <xf numFmtId="0" fontId="8" fillId="0" borderId="0"/>
    <xf numFmtId="0" fontId="7" fillId="0" borderId="0"/>
    <xf numFmtId="0" fontId="7" fillId="0" borderId="0"/>
    <xf numFmtId="0" fontId="7" fillId="0" borderId="0"/>
    <xf numFmtId="0" fontId="8" fillId="0" borderId="0">
      <alignment vertical="top"/>
    </xf>
    <xf numFmtId="0" fontId="7" fillId="0" borderId="0">
      <alignment vertical="top"/>
    </xf>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8"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xf numFmtId="0" fontId="7" fillId="0" borderId="0"/>
    <xf numFmtId="0" fontId="7" fillId="0" borderId="0"/>
    <xf numFmtId="0" fontId="7" fillId="0" borderId="0"/>
    <xf numFmtId="0" fontId="39" fillId="0" borderId="0"/>
    <xf numFmtId="0" fontId="20" fillId="0" borderId="0"/>
    <xf numFmtId="0" fontId="10" fillId="0" borderId="0"/>
    <xf numFmtId="0" fontId="10" fillId="0" borderId="0"/>
    <xf numFmtId="0" fontId="10" fillId="0" borderId="0"/>
    <xf numFmtId="0" fontId="10" fillId="0" borderId="0"/>
    <xf numFmtId="0" fontId="7"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7" fillId="0" borderId="0"/>
    <xf numFmtId="0" fontId="2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1" fillId="0" borderId="0"/>
    <xf numFmtId="0" fontId="6" fillId="0" borderId="0"/>
    <xf numFmtId="0" fontId="6" fillId="0" borderId="0"/>
    <xf numFmtId="0" fontId="6" fillId="0" borderId="0"/>
    <xf numFmtId="0" fontId="6" fillId="0" borderId="0"/>
    <xf numFmtId="0" fontId="8"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1" fillId="0" borderId="0"/>
    <xf numFmtId="0" fontId="6" fillId="0" borderId="0"/>
    <xf numFmtId="0" fontId="20" fillId="0" borderId="0"/>
    <xf numFmtId="0" fontId="10" fillId="0" borderId="0"/>
    <xf numFmtId="0" fontId="10" fillId="0" borderId="0"/>
    <xf numFmtId="0" fontId="10" fillId="0" borderId="0"/>
    <xf numFmtId="0" fontId="73" fillId="0" borderId="0"/>
    <xf numFmtId="0" fontId="25" fillId="0" borderId="0"/>
    <xf numFmtId="0" fontId="8" fillId="0" borderId="0"/>
    <xf numFmtId="0" fontId="7" fillId="0" borderId="0"/>
    <xf numFmtId="0" fontId="72" fillId="0" borderId="0"/>
    <xf numFmtId="0" fontId="7" fillId="0" borderId="0"/>
    <xf numFmtId="0" fontId="11" fillId="26" borderId="13" applyNumberFormat="0" applyFont="0" applyAlignment="0" applyProtection="0"/>
    <xf numFmtId="0" fontId="11"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11"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40" fillId="0" borderId="0">
      <alignment wrapText="1"/>
    </xf>
    <xf numFmtId="0" fontId="41" fillId="20" borderId="14" applyNumberFormat="0" applyAlignment="0" applyProtection="0"/>
    <xf numFmtId="0" fontId="41" fillId="20" borderId="14" applyNumberFormat="0" applyAlignment="0" applyProtection="0"/>
    <xf numFmtId="0" fontId="41" fillId="20" borderId="14" applyNumberFormat="0" applyAlignment="0" applyProtection="0"/>
    <xf numFmtId="0" fontId="41" fillId="20" borderId="14" applyNumberFormat="0" applyAlignment="0" applyProtection="0"/>
    <xf numFmtId="183" fontId="42" fillId="27" borderId="0">
      <alignment horizontal="right"/>
    </xf>
    <xf numFmtId="40" fontId="43" fillId="25" borderId="0">
      <alignment horizontal="right"/>
    </xf>
    <xf numFmtId="40" fontId="43" fillId="25" borderId="0">
      <alignment horizontal="right"/>
    </xf>
    <xf numFmtId="0" fontId="44" fillId="28" borderId="0">
      <alignment horizontal="center"/>
    </xf>
    <xf numFmtId="0" fontId="45" fillId="25" borderId="0">
      <alignment horizontal="right"/>
    </xf>
    <xf numFmtId="0" fontId="45" fillId="25" borderId="0">
      <alignment horizontal="right"/>
    </xf>
    <xf numFmtId="0" fontId="46" fillId="29" borderId="15"/>
    <xf numFmtId="0" fontId="47" fillId="25" borderId="15"/>
    <xf numFmtId="0" fontId="47" fillId="25" borderId="15"/>
    <xf numFmtId="0" fontId="48" fillId="27" borderId="0" applyBorder="0">
      <alignment horizontal="centerContinuous"/>
    </xf>
    <xf numFmtId="0" fontId="47" fillId="0" borderId="0" applyBorder="0">
      <alignment horizontal="centerContinuous"/>
    </xf>
    <xf numFmtId="0" fontId="47" fillId="0" borderId="0" applyBorder="0">
      <alignment horizontal="centerContinuous"/>
    </xf>
    <xf numFmtId="0" fontId="49" fillId="29" borderId="0" applyBorder="0">
      <alignment horizontal="centerContinuous"/>
    </xf>
    <xf numFmtId="0" fontId="50" fillId="0" borderId="0" applyBorder="0">
      <alignment horizontal="centerContinuous"/>
    </xf>
    <xf numFmtId="0" fontId="50" fillId="0" borderId="0" applyBorder="0">
      <alignment horizontal="centerContinuous"/>
    </xf>
    <xf numFmtId="10" fontId="8"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7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1" fillId="0" borderId="0" applyNumberFormat="0" applyFont="0" applyFill="0" applyBorder="0" applyAlignment="0" applyProtection="0">
      <alignment horizontal="left"/>
    </xf>
    <xf numFmtId="184" fontId="52" fillId="0" borderId="0" applyNumberFormat="0" applyFill="0" applyBorder="0" applyAlignment="0" applyProtection="0">
      <alignment horizontal="left"/>
    </xf>
    <xf numFmtId="0" fontId="8" fillId="0" borderId="0"/>
    <xf numFmtId="4" fontId="53" fillId="0" borderId="16" applyNumberFormat="0" applyProtection="0">
      <alignment horizontal="right" vertical="center"/>
    </xf>
    <xf numFmtId="0" fontId="8" fillId="0" borderId="0"/>
    <xf numFmtId="0" fontId="7" fillId="0" borderId="0"/>
    <xf numFmtId="0" fontId="7" fillId="0" borderId="0"/>
    <xf numFmtId="0" fontId="7" fillId="0" borderId="0"/>
    <xf numFmtId="0" fontId="7" fillId="0" borderId="0"/>
    <xf numFmtId="0" fontId="54" fillId="0" borderId="0">
      <alignment horizontal="left" vertical="center"/>
    </xf>
    <xf numFmtId="0" fontId="55" fillId="0" borderId="0" applyNumberFormat="0" applyFill="0" applyBorder="0" applyProtection="0">
      <alignment vertical="center"/>
    </xf>
    <xf numFmtId="40" fontId="56" fillId="0" borderId="0" applyBorder="0">
      <alignment horizontal="right"/>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164" fontId="8" fillId="0" borderId="0" applyFont="0" applyFill="0" applyBorder="0" applyAlignment="0" applyProtection="0"/>
    <xf numFmtId="165" fontId="8" fillId="0" borderId="0" applyFont="0" applyFill="0" applyBorder="0" applyAlignment="0" applyProtection="0"/>
    <xf numFmtId="0" fontId="59" fillId="22" borderId="0" applyFont="0" applyFill="0">
      <alignment horizontal="center"/>
    </xf>
    <xf numFmtId="189" fontId="8" fillId="0" borderId="0" applyFont="0" applyFill="0" applyBorder="0" applyAlignment="0" applyProtection="0"/>
    <xf numFmtId="190" fontId="8"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85" fontId="8" fillId="0" borderId="0" applyFont="0" applyFill="0" applyBorder="0" applyAlignment="0" applyProtection="0"/>
    <xf numFmtId="186" fontId="8" fillId="0" borderId="0" applyFont="0" applyFill="0" applyBorder="0" applyAlignment="0" applyProtection="0"/>
    <xf numFmtId="0" fontId="8" fillId="0" borderId="0"/>
    <xf numFmtId="44" fontId="8" fillId="0" borderId="0" applyFont="0" applyFill="0" applyBorder="0" applyAlignment="0" applyProtection="0"/>
    <xf numFmtId="42" fontId="8" fillId="0" borderId="0" applyFont="0" applyFill="0" applyBorder="0" applyAlignment="0" applyProtection="0"/>
    <xf numFmtId="0" fontId="78"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39" fillId="0" borderId="0">
      <alignment vertical="top"/>
      <protection locked="0"/>
    </xf>
    <xf numFmtId="43" fontId="2" fillId="0" borderId="0" applyFont="0" applyFill="0" applyBorder="0" applyAlignment="0" applyProtection="0"/>
    <xf numFmtId="0" fontId="2" fillId="0" borderId="0"/>
    <xf numFmtId="9" fontId="2" fillId="0" borderId="0" applyFont="0" applyFill="0" applyBorder="0" applyAlignment="0" applyProtection="0"/>
    <xf numFmtId="0" fontId="1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0" fillId="0" borderId="0"/>
    <xf numFmtId="49" fontId="7" fillId="0" borderId="0" applyNumberFormat="0" applyFont="0" applyFill="0" applyBorder="0" applyAlignment="0" applyProtection="0"/>
    <xf numFmtId="0" fontId="10" fillId="0" borderId="0"/>
    <xf numFmtId="0" fontId="10" fillId="0" borderId="0"/>
    <xf numFmtId="0" fontId="10" fillId="0" borderId="0"/>
    <xf numFmtId="0" fontId="21" fillId="0" borderId="0">
      <alignment vertical="top"/>
      <protection locked="0"/>
    </xf>
    <xf numFmtId="0" fontId="1" fillId="0" borderId="0"/>
    <xf numFmtId="165" fontId="7" fillId="0" borderId="0" applyFont="0" applyFill="0" applyBorder="0" applyAlignment="0" applyProtection="0"/>
    <xf numFmtId="0" fontId="10" fillId="0" borderId="0"/>
    <xf numFmtId="0" fontId="10" fillId="0" borderId="0">
      <protection locked="0"/>
    </xf>
    <xf numFmtId="192" fontId="7" fillId="0" borderId="0" applyFont="0" applyFill="0" applyBorder="0" applyAlignment="0" applyProtection="0"/>
    <xf numFmtId="192" fontId="7" fillId="0" borderId="0" applyFont="0" applyFill="0" applyBorder="0" applyAlignment="0" applyProtection="0"/>
    <xf numFmtId="0" fontId="39" fillId="0" borderId="0"/>
    <xf numFmtId="0" fontId="10" fillId="0" borderId="0"/>
  </cellStyleXfs>
  <cellXfs count="614">
    <xf numFmtId="0" fontId="0" fillId="0" borderId="0" xfId="0" applyAlignment="1"/>
    <xf numFmtId="0" fontId="61" fillId="0" borderId="0" xfId="625" applyFont="1" applyFill="1" applyAlignment="1"/>
    <xf numFmtId="0" fontId="62" fillId="0" borderId="0" xfId="625" applyFont="1" applyFill="1" applyAlignment="1"/>
    <xf numFmtId="0" fontId="59" fillId="0" borderId="0" xfId="625" applyFont="1" applyFill="1"/>
    <xf numFmtId="0" fontId="61" fillId="0" borderId="0" xfId="635" applyFont="1" applyFill="1" applyAlignment="1"/>
    <xf numFmtId="0" fontId="59" fillId="0" borderId="0" xfId="635" applyFont="1" applyFill="1"/>
    <xf numFmtId="0" fontId="63" fillId="0" borderId="0" xfId="625" applyFont="1" applyFill="1"/>
    <xf numFmtId="0" fontId="61" fillId="0" borderId="0" xfId="625" applyNumberFormat="1" applyFont="1" applyFill="1"/>
    <xf numFmtId="0" fontId="61" fillId="0" borderId="0" xfId="625" applyFont="1" applyFill="1"/>
    <xf numFmtId="166" fontId="61" fillId="0" borderId="0" xfId="360" applyNumberFormat="1" applyFont="1" applyFill="1" applyAlignment="1"/>
    <xf numFmtId="0" fontId="59" fillId="0" borderId="0" xfId="625" applyFont="1" applyFill="1" applyAlignment="1">
      <alignment horizontal="left"/>
    </xf>
    <xf numFmtId="0" fontId="59" fillId="0" borderId="0" xfId="625" applyFont="1" applyFill="1" applyAlignment="1">
      <alignment horizontal="center"/>
    </xf>
    <xf numFmtId="166" fontId="59" fillId="0" borderId="18" xfId="360" applyNumberFormat="1" applyFont="1" applyFill="1" applyBorder="1"/>
    <xf numFmtId="0" fontId="59" fillId="0" borderId="0" xfId="625" quotePrefix="1" applyFont="1" applyFill="1" applyAlignment="1">
      <alignment horizontal="center"/>
    </xf>
    <xf numFmtId="166" fontId="59" fillId="0" borderId="19" xfId="360" applyNumberFormat="1" applyFont="1" applyFill="1" applyBorder="1"/>
    <xf numFmtId="166" fontId="59" fillId="0" borderId="20" xfId="360" applyNumberFormat="1" applyFont="1" applyFill="1" applyBorder="1"/>
    <xf numFmtId="0" fontId="61" fillId="0" borderId="0" xfId="625" applyFont="1" applyFill="1" applyAlignment="1">
      <alignment horizontal="left"/>
    </xf>
    <xf numFmtId="166" fontId="59" fillId="0" borderId="0" xfId="360" applyNumberFormat="1" applyFont="1" applyFill="1"/>
    <xf numFmtId="166" fontId="59" fillId="0" borderId="0" xfId="360" applyNumberFormat="1" applyFont="1" applyFill="1" applyAlignment="1"/>
    <xf numFmtId="166" fontId="59" fillId="0" borderId="21" xfId="360" applyNumberFormat="1" applyFont="1" applyFill="1" applyBorder="1"/>
    <xf numFmtId="166" fontId="59" fillId="0" borderId="0" xfId="360" applyNumberFormat="1" applyFont="1" applyFill="1" applyBorder="1"/>
    <xf numFmtId="0" fontId="61" fillId="0" borderId="0" xfId="625" applyNumberFormat="1" applyFont="1" applyFill="1" applyAlignment="1"/>
    <xf numFmtId="0" fontId="61" fillId="0" borderId="0" xfId="625" applyFont="1" applyFill="1" applyAlignment="1">
      <alignment horizontal="left" indent="1"/>
    </xf>
    <xf numFmtId="166" fontId="59" fillId="0" borderId="22" xfId="360" applyNumberFormat="1" applyFont="1" applyFill="1" applyBorder="1"/>
    <xf numFmtId="0" fontId="61" fillId="0" borderId="0" xfId="625" applyNumberFormat="1" applyFont="1" applyFill="1" applyAlignment="1">
      <alignment horizontal="left"/>
    </xf>
    <xf numFmtId="166" fontId="61" fillId="0" borderId="0" xfId="360" quotePrefix="1" applyNumberFormat="1" applyFont="1" applyFill="1" applyAlignment="1"/>
    <xf numFmtId="166" fontId="61" fillId="0" borderId="0" xfId="625" applyNumberFormat="1" applyFont="1" applyFill="1" applyAlignment="1"/>
    <xf numFmtId="166" fontId="61" fillId="0" borderId="0" xfId="360" applyNumberFormat="1" applyFont="1" applyFill="1" applyBorder="1"/>
    <xf numFmtId="166" fontId="59" fillId="0" borderId="0" xfId="360" applyNumberFormat="1" applyFont="1" applyFill="1" applyBorder="1" applyAlignment="1"/>
    <xf numFmtId="166" fontId="65" fillId="0" borderId="0" xfId="360" applyNumberFormat="1" applyFont="1" applyFill="1" applyAlignment="1"/>
    <xf numFmtId="0" fontId="61" fillId="0" borderId="0" xfId="635" applyFont="1" applyAlignment="1">
      <alignment horizontal="center"/>
    </xf>
    <xf numFmtId="43" fontId="59" fillId="0" borderId="0" xfId="625" applyNumberFormat="1" applyFont="1" applyFill="1" applyBorder="1"/>
    <xf numFmtId="166" fontId="59" fillId="0" borderId="23" xfId="360" applyNumberFormat="1" applyFont="1" applyFill="1" applyBorder="1"/>
    <xf numFmtId="166" fontId="59" fillId="0" borderId="0" xfId="625" applyNumberFormat="1" applyFont="1" applyFill="1" applyBorder="1"/>
    <xf numFmtId="0" fontId="61" fillId="0" borderId="0" xfId="631" applyFont="1" applyFill="1" applyAlignment="1"/>
    <xf numFmtId="0" fontId="62" fillId="0" borderId="0" xfId="631" applyFont="1" applyFill="1" applyAlignment="1"/>
    <xf numFmtId="166" fontId="61" fillId="0" borderId="0" xfId="631" applyNumberFormat="1" applyFont="1" applyFill="1" applyAlignment="1"/>
    <xf numFmtId="0" fontId="65" fillId="0" borderId="0" xfId="631" applyFont="1" applyFill="1" applyAlignment="1"/>
    <xf numFmtId="0" fontId="63" fillId="0" borderId="0" xfId="631" applyFont="1" applyFill="1"/>
    <xf numFmtId="0" fontId="64" fillId="0" borderId="0" xfId="631" applyFont="1" applyFill="1"/>
    <xf numFmtId="166" fontId="61" fillId="0" borderId="0" xfId="631" applyNumberFormat="1" applyFont="1" applyFill="1" applyAlignment="1">
      <alignment horizontal="center"/>
    </xf>
    <xf numFmtId="0" fontId="61" fillId="0" borderId="0" xfId="631" applyFont="1" applyFill="1"/>
    <xf numFmtId="0" fontId="59" fillId="0" borderId="0" xfId="631" applyFont="1" applyFill="1" applyAlignment="1">
      <alignment horizontal="center"/>
    </xf>
    <xf numFmtId="0" fontId="65" fillId="0" borderId="0" xfId="631" applyFont="1" applyFill="1" applyAlignment="1">
      <alignment vertical="center"/>
    </xf>
    <xf numFmtId="0" fontId="61" fillId="0" borderId="0" xfId="631" applyFont="1" applyFill="1" applyAlignment="1">
      <alignment horizontal="right" vertical="center"/>
    </xf>
    <xf numFmtId="166" fontId="59" fillId="0" borderId="0" xfId="360" applyNumberFormat="1" applyFont="1" applyFill="1" applyAlignment="1">
      <alignment horizontal="center"/>
    </xf>
    <xf numFmtId="0" fontId="59" fillId="0" borderId="0" xfId="631" applyFont="1" applyFill="1" applyAlignment="1">
      <alignment horizontal="left"/>
    </xf>
    <xf numFmtId="166" fontId="61" fillId="0" borderId="0" xfId="625" applyNumberFormat="1" applyFont="1" applyFill="1"/>
    <xf numFmtId="0" fontId="59" fillId="0" borderId="0" xfId="631" applyFont="1"/>
    <xf numFmtId="166" fontId="65" fillId="0" borderId="0" xfId="631" applyNumberFormat="1" applyFont="1"/>
    <xf numFmtId="166" fontId="59" fillId="0" borderId="0" xfId="360" applyNumberFormat="1" applyFont="1"/>
    <xf numFmtId="0" fontId="61" fillId="0" borderId="0" xfId="631" applyFont="1"/>
    <xf numFmtId="0" fontId="59" fillId="0" borderId="0" xfId="631" applyFont="1" applyAlignment="1">
      <alignment horizontal="left" indent="1"/>
    </xf>
    <xf numFmtId="0" fontId="59" fillId="0" borderId="0" xfId="631" applyFont="1" applyAlignment="1">
      <alignment horizontal="left" indent="2"/>
    </xf>
    <xf numFmtId="166" fontId="59" fillId="0" borderId="0" xfId="360" applyNumberFormat="1" applyFont="1" applyBorder="1"/>
    <xf numFmtId="0" fontId="61" fillId="0" borderId="0" xfId="631" applyNumberFormat="1" applyFont="1" applyFill="1"/>
    <xf numFmtId="0" fontId="59" fillId="0" borderId="0" xfId="631" applyFont="1" applyAlignment="1">
      <alignment horizontal="center"/>
    </xf>
    <xf numFmtId="0" fontId="61" fillId="0" borderId="0" xfId="631" applyFont="1" applyFill="1" applyAlignment="1">
      <alignment horizontal="centerContinuous" vertical="center"/>
    </xf>
    <xf numFmtId="0" fontId="59" fillId="0" borderId="0" xfId="629" applyFont="1" applyFill="1" applyAlignment="1"/>
    <xf numFmtId="0" fontId="61" fillId="0" borderId="0" xfId="0" applyFont="1" applyFill="1" applyAlignment="1">
      <alignment vertical="top"/>
    </xf>
    <xf numFmtId="0" fontId="61" fillId="0" borderId="0" xfId="632" applyFont="1" applyFill="1" applyAlignment="1">
      <alignment horizontal="left" vertical="top"/>
    </xf>
    <xf numFmtId="0" fontId="61" fillId="0" borderId="0" xfId="632" applyFont="1" applyFill="1" applyAlignment="1">
      <alignment vertical="top"/>
    </xf>
    <xf numFmtId="0" fontId="62" fillId="0" borderId="0" xfId="632" applyFont="1" applyFill="1" applyAlignment="1">
      <alignment vertical="top"/>
    </xf>
    <xf numFmtId="0" fontId="59" fillId="0" borderId="0" xfId="632" applyFont="1" applyFill="1" applyAlignment="1">
      <alignment vertical="top"/>
    </xf>
    <xf numFmtId="0" fontId="61" fillId="0" borderId="0" xfId="632" quotePrefix="1" applyFont="1" applyFill="1" applyAlignment="1">
      <alignment horizontal="left" vertical="top"/>
    </xf>
    <xf numFmtId="0" fontId="63" fillId="0" borderId="0" xfId="632" applyFont="1" applyFill="1" applyAlignment="1">
      <alignment vertical="top"/>
    </xf>
    <xf numFmtId="0" fontId="61" fillId="0" borderId="0" xfId="632" applyNumberFormat="1" applyFont="1" applyFill="1" applyAlignment="1">
      <alignment horizontal="left" vertical="top"/>
    </xf>
    <xf numFmtId="0" fontId="59" fillId="0" borderId="0" xfId="632" applyFont="1" applyFill="1" applyAlignment="1">
      <alignment horizontal="left" vertical="top"/>
    </xf>
    <xf numFmtId="188" fontId="59" fillId="0" borderId="0" xfId="629" applyNumberFormat="1" applyFont="1" applyFill="1" applyBorder="1" applyAlignment="1"/>
    <xf numFmtId="0" fontId="61" fillId="0" borderId="0" xfId="625" applyFont="1" applyFill="1" applyAlignment="1">
      <alignment horizontal="centerContinuous" vertical="center"/>
    </xf>
    <xf numFmtId="0" fontId="61" fillId="0" borderId="0" xfId="631" applyFont="1" applyFill="1" applyAlignment="1">
      <alignment horizontal="left" indent="1"/>
    </xf>
    <xf numFmtId="166" fontId="59" fillId="0" borderId="0" xfId="631" applyNumberFormat="1" applyFont="1" applyFill="1" applyAlignment="1"/>
    <xf numFmtId="0" fontId="59" fillId="0" borderId="0" xfId="0" applyFont="1" applyAlignment="1"/>
    <xf numFmtId="0" fontId="61" fillId="0" borderId="0" xfId="0" applyFont="1" applyAlignment="1"/>
    <xf numFmtId="0" fontId="59" fillId="0" borderId="0" xfId="0" applyFont="1" applyFill="1" applyAlignment="1">
      <alignment vertical="top"/>
    </xf>
    <xf numFmtId="166" fontId="59" fillId="0" borderId="0" xfId="360" applyNumberFormat="1" applyFont="1" applyFill="1" applyBorder="1" applyAlignment="1">
      <alignment horizontal="center"/>
    </xf>
    <xf numFmtId="0" fontId="61" fillId="0" borderId="0" xfId="625" applyNumberFormat="1" applyFont="1" applyFill="1" applyAlignment="1">
      <alignment vertical="center"/>
    </xf>
    <xf numFmtId="166" fontId="69" fillId="0" borderId="0" xfId="360" applyNumberFormat="1" applyFont="1"/>
    <xf numFmtId="0" fontId="59" fillId="0" borderId="0" xfId="625" applyNumberFormat="1" applyFont="1" applyFill="1"/>
    <xf numFmtId="2" fontId="59" fillId="0" borderId="22" xfId="625" applyNumberFormat="1" applyFont="1" applyFill="1" applyBorder="1"/>
    <xf numFmtId="0" fontId="61" fillId="0" borderId="0" xfId="625" applyFont="1" applyFill="1" applyBorder="1" applyAlignment="1"/>
    <xf numFmtId="0" fontId="61" fillId="0" borderId="0" xfId="360" applyNumberFormat="1" applyFont="1" applyFill="1" applyAlignment="1">
      <alignment horizontal="left" vertical="top"/>
    </xf>
    <xf numFmtId="0" fontId="61" fillId="0" borderId="0" xfId="637" applyFont="1" applyFill="1" applyAlignment="1">
      <alignment vertical="top"/>
    </xf>
    <xf numFmtId="0" fontId="59" fillId="0" borderId="0" xfId="637" applyNumberFormat="1" applyFont="1" applyFill="1" applyAlignment="1">
      <alignment vertical="top"/>
    </xf>
    <xf numFmtId="0" fontId="59" fillId="0" borderId="0" xfId="637" applyFont="1" applyFill="1" applyBorder="1" applyAlignment="1">
      <alignment vertical="top"/>
    </xf>
    <xf numFmtId="0" fontId="59" fillId="0" borderId="0" xfId="637" applyFont="1" applyFill="1" applyAlignment="1">
      <alignment vertical="top"/>
    </xf>
    <xf numFmtId="0" fontId="61" fillId="0" borderId="0" xfId="637" applyFont="1" applyFill="1" applyAlignment="1">
      <alignment horizontal="centerContinuous"/>
    </xf>
    <xf numFmtId="0" fontId="59" fillId="0" borderId="0" xfId="637" applyFont="1" applyFill="1"/>
    <xf numFmtId="192" fontId="59" fillId="0" borderId="0" xfId="637" applyNumberFormat="1" applyFont="1" applyFill="1" applyAlignment="1">
      <alignment vertical="top"/>
    </xf>
    <xf numFmtId="0" fontId="61" fillId="0" borderId="0" xfId="637" applyFont="1" applyFill="1" applyBorder="1" applyAlignment="1"/>
    <xf numFmtId="41" fontId="59" fillId="0" borderId="0" xfId="360" applyNumberFormat="1" applyFont="1" applyFill="1" applyAlignment="1">
      <alignment horizontal="left"/>
    </xf>
    <xf numFmtId="0" fontId="61" fillId="0" borderId="0" xfId="637" applyNumberFormat="1" applyFont="1" applyFill="1" applyAlignment="1">
      <alignment vertical="top"/>
    </xf>
    <xf numFmtId="0" fontId="59" fillId="0" borderId="0" xfId="637" applyNumberFormat="1" applyFont="1" applyFill="1" applyAlignment="1">
      <alignment vertical="center"/>
    </xf>
    <xf numFmtId="37" fontId="59" fillId="0" borderId="22" xfId="637" applyNumberFormat="1" applyFont="1" applyFill="1" applyBorder="1" applyAlignment="1">
      <alignment horizontal="right" vertical="center" wrapText="1"/>
    </xf>
    <xf numFmtId="37" fontId="59" fillId="0" borderId="0" xfId="637" applyNumberFormat="1" applyFont="1" applyFill="1" applyAlignment="1">
      <alignment horizontal="right" vertical="center" wrapText="1"/>
    </xf>
    <xf numFmtId="0" fontId="59" fillId="0" borderId="0" xfId="637" applyNumberFormat="1" applyFont="1" applyFill="1" applyAlignment="1">
      <alignment horizontal="justify" vertical="center" wrapText="1"/>
    </xf>
    <xf numFmtId="191" fontId="59" fillId="0" borderId="22" xfId="637" applyNumberFormat="1" applyFont="1" applyFill="1" applyBorder="1" applyAlignment="1">
      <alignment horizontal="right" vertical="center" wrapText="1"/>
    </xf>
    <xf numFmtId="43" fontId="59" fillId="0" borderId="0" xfId="360" applyFont="1"/>
    <xf numFmtId="0" fontId="59" fillId="0" borderId="0" xfId="637" applyFont="1" applyFill="1" applyAlignment="1">
      <alignment horizontal="centerContinuous"/>
    </xf>
    <xf numFmtId="0" fontId="61" fillId="0" borderId="0" xfId="637" applyFont="1" applyFill="1" applyBorder="1" applyAlignment="1">
      <alignment horizontal="center"/>
    </xf>
    <xf numFmtId="49" fontId="61" fillId="0" borderId="0" xfId="637" quotePrefix="1" applyNumberFormat="1" applyFont="1" applyFill="1" applyAlignment="1">
      <alignment horizontal="left" vertical="top"/>
    </xf>
    <xf numFmtId="0" fontId="61" fillId="0" borderId="0" xfId="637" applyFont="1" applyFill="1" applyAlignment="1">
      <alignment horizontal="left" vertical="top"/>
    </xf>
    <xf numFmtId="1" fontId="59" fillId="0" borderId="0" xfId="625" applyNumberFormat="1" applyFont="1" applyFill="1" applyAlignment="1">
      <alignment horizontal="center"/>
    </xf>
    <xf numFmtId="0" fontId="61" fillId="0" borderId="0" xfId="625" applyFont="1" applyFill="1" applyAlignment="1">
      <alignment horizontal="centerContinuous"/>
    </xf>
    <xf numFmtId="1" fontId="61" fillId="0" borderId="0" xfId="360" applyNumberFormat="1" applyFont="1" applyFill="1" applyAlignment="1">
      <alignment horizontal="left"/>
    </xf>
    <xf numFmtId="37" fontId="59" fillId="0" borderId="0" xfId="637" applyNumberFormat="1" applyFont="1" applyFill="1" applyBorder="1" applyAlignment="1">
      <alignment horizontal="right" vertical="center" wrapText="1"/>
    </xf>
    <xf numFmtId="191" fontId="59" fillId="0" borderId="0" xfId="637" applyNumberFormat="1" applyFont="1" applyFill="1" applyBorder="1" applyAlignment="1">
      <alignment horizontal="right" vertical="center" wrapText="1"/>
    </xf>
    <xf numFmtId="1" fontId="61" fillId="0" borderId="0" xfId="360" applyNumberFormat="1" applyFont="1" applyFill="1" applyAlignment="1">
      <alignment horizontal="left" vertical="top"/>
    </xf>
    <xf numFmtId="0" fontId="59" fillId="0" borderId="0" xfId="0" applyFont="1" applyAlignment="1">
      <alignment horizontal="left"/>
    </xf>
    <xf numFmtId="49" fontId="59" fillId="0" borderId="0" xfId="637" applyNumberFormat="1" applyFont="1" applyFill="1" applyAlignment="1">
      <alignment horizontal="left" vertical="top"/>
    </xf>
    <xf numFmtId="49" fontId="61" fillId="0" borderId="0" xfId="637" applyNumberFormat="1" applyFont="1" applyFill="1" applyAlignment="1">
      <alignment horizontal="left" vertical="top"/>
    </xf>
    <xf numFmtId="1" fontId="61" fillId="0" borderId="0" xfId="633" applyNumberFormat="1" applyFont="1" applyFill="1" applyAlignment="1">
      <alignment horizontal="left" vertical="top"/>
    </xf>
    <xf numFmtId="0" fontId="61" fillId="0" borderId="0" xfId="633" applyNumberFormat="1" applyFont="1" applyFill="1" applyAlignment="1">
      <alignment horizontal="left" vertical="top"/>
    </xf>
    <xf numFmtId="169" fontId="61" fillId="0" borderId="0" xfId="360" applyNumberFormat="1" applyFont="1" applyFill="1" applyAlignment="1">
      <alignment horizontal="left"/>
    </xf>
    <xf numFmtId="166" fontId="63" fillId="0" borderId="0" xfId="631" applyNumberFormat="1" applyFont="1" applyFill="1"/>
    <xf numFmtId="0" fontId="61" fillId="0" borderId="0" xfId="0" applyNumberFormat="1" applyFont="1" applyFill="1" applyAlignment="1" applyProtection="1">
      <alignment vertical="top"/>
    </xf>
    <xf numFmtId="166" fontId="59" fillId="0" borderId="0" xfId="631" applyNumberFormat="1" applyFont="1" applyFill="1" applyBorder="1"/>
    <xf numFmtId="0" fontId="30" fillId="0" borderId="0" xfId="0" applyFont="1" applyAlignment="1"/>
    <xf numFmtId="0" fontId="30" fillId="0" borderId="0" xfId="637" applyFont="1" applyFill="1" applyAlignment="1">
      <alignment horizontal="left" vertical="top"/>
    </xf>
    <xf numFmtId="0" fontId="59" fillId="0" borderId="0" xfId="0" applyNumberFormat="1" applyFont="1" applyAlignment="1">
      <alignment horizontal="centerContinuous"/>
    </xf>
    <xf numFmtId="0" fontId="59" fillId="0" borderId="0" xfId="625" applyNumberFormat="1" applyFont="1" applyFill="1" applyAlignment="1">
      <alignment horizontal="left"/>
    </xf>
    <xf numFmtId="0" fontId="59" fillId="0" borderId="0" xfId="625" quotePrefix="1" applyFont="1" applyFill="1" applyAlignment="1">
      <alignment horizontal="left"/>
    </xf>
    <xf numFmtId="0" fontId="59" fillId="0" borderId="0" xfId="625" applyFont="1" applyFill="1" applyAlignment="1">
      <alignment horizontal="left" indent="1"/>
    </xf>
    <xf numFmtId="166" fontId="59" fillId="0" borderId="2" xfId="360" applyNumberFormat="1" applyFont="1" applyFill="1" applyBorder="1"/>
    <xf numFmtId="0" fontId="59" fillId="0" borderId="2" xfId="625" applyFont="1" applyFill="1" applyBorder="1"/>
    <xf numFmtId="166" fontId="59" fillId="0" borderId="21" xfId="625" applyNumberFormat="1" applyFont="1" applyFill="1" applyBorder="1"/>
    <xf numFmtId="0" fontId="59" fillId="0" borderId="0" xfId="631" applyFont="1" applyFill="1" applyAlignment="1">
      <alignment horizontal="left" indent="1"/>
    </xf>
    <xf numFmtId="166" fontId="59" fillId="0" borderId="21" xfId="360" applyNumberFormat="1" applyFont="1" applyFill="1" applyBorder="1" applyAlignment="1">
      <alignment horizontal="center"/>
    </xf>
    <xf numFmtId="0" fontId="59" fillId="0" borderId="0" xfId="360" applyNumberFormat="1" applyFont="1" applyFill="1" applyAlignment="1">
      <alignment horizontal="centerContinuous"/>
    </xf>
    <xf numFmtId="0" fontId="59" fillId="0" borderId="0" xfId="637" applyNumberFormat="1" applyFont="1" applyFill="1" applyAlignment="1">
      <alignment horizontal="centerContinuous" vertical="top"/>
    </xf>
    <xf numFmtId="0" fontId="59" fillId="0" borderId="0" xfId="360" applyNumberFormat="1" applyFont="1" applyFill="1" applyAlignment="1">
      <alignment horizontal="centerContinuous" vertical="top"/>
    </xf>
    <xf numFmtId="49" fontId="59" fillId="0" borderId="0" xfId="360" quotePrefix="1" applyNumberFormat="1" applyFont="1" applyFill="1" applyAlignment="1">
      <alignment vertical="center"/>
    </xf>
    <xf numFmtId="0" fontId="62" fillId="0" borderId="0" xfId="632" applyFont="1" applyFill="1" applyAlignment="1">
      <alignment horizontal="justify" vertical="top"/>
    </xf>
    <xf numFmtId="0" fontId="59" fillId="0" borderId="0" xfId="638" applyNumberFormat="1" applyFont="1" applyFill="1" applyAlignment="1">
      <alignment horizontal="justify" vertical="top"/>
    </xf>
    <xf numFmtId="0" fontId="59" fillId="0" borderId="0" xfId="638" applyFont="1" applyFill="1" applyAlignment="1">
      <alignment horizontal="justify" vertical="top" wrapText="1"/>
    </xf>
    <xf numFmtId="0" fontId="59" fillId="0" borderId="0" xfId="0" applyNumberFormat="1" applyFont="1" applyFill="1" applyAlignment="1">
      <alignment vertical="top"/>
    </xf>
    <xf numFmtId="0" fontId="59" fillId="0" borderId="0" xfId="0" applyFont="1" applyFill="1" applyAlignment="1">
      <alignment horizontal="centerContinuous" vertical="top"/>
    </xf>
    <xf numFmtId="0" fontId="61" fillId="0" borderId="0" xfId="638" applyNumberFormat="1" applyFont="1" applyAlignment="1">
      <alignment vertical="top"/>
    </xf>
    <xf numFmtId="0" fontId="59" fillId="0" borderId="0" xfId="638" applyFont="1" applyAlignment="1">
      <alignment vertical="top"/>
    </xf>
    <xf numFmtId="43" fontId="59" fillId="0" borderId="0" xfId="638" applyNumberFormat="1" applyFont="1" applyAlignment="1">
      <alignment vertical="top"/>
    </xf>
    <xf numFmtId="0" fontId="59" fillId="0" borderId="0" xfId="638" applyNumberFormat="1" applyFont="1" applyAlignment="1">
      <alignment horizontal="justify" vertical="top"/>
    </xf>
    <xf numFmtId="0" fontId="59" fillId="0" borderId="0" xfId="630" applyFont="1" applyFill="1" applyAlignment="1"/>
    <xf numFmtId="0" fontId="59" fillId="0" borderId="0" xfId="626" applyFont="1" applyAlignment="1"/>
    <xf numFmtId="43" fontId="59" fillId="0" borderId="0" xfId="638" applyNumberFormat="1" applyFont="1" applyFill="1" applyAlignment="1">
      <alignment vertical="top"/>
    </xf>
    <xf numFmtId="0" fontId="59" fillId="0" borderId="0" xfId="0" applyNumberFormat="1" applyFont="1" applyAlignment="1">
      <alignment vertical="top"/>
    </xf>
    <xf numFmtId="0" fontId="59" fillId="0" borderId="0" xfId="634" applyFont="1" applyFill="1" applyAlignment="1"/>
    <xf numFmtId="0" fontId="61" fillId="0" borderId="0" xfId="630" applyNumberFormat="1" applyFont="1" applyBorder="1" applyAlignment="1"/>
    <xf numFmtId="0" fontId="61" fillId="0" borderId="0" xfId="630" applyFont="1" applyFill="1" applyAlignment="1"/>
    <xf numFmtId="0" fontId="59" fillId="0" borderId="0" xfId="638" applyFont="1" applyFill="1"/>
    <xf numFmtId="0" fontId="59" fillId="0" borderId="0" xfId="638" applyFont="1" applyFill="1" applyBorder="1" applyAlignment="1"/>
    <xf numFmtId="0" fontId="61" fillId="0" borderId="0" xfId="638" applyFont="1" applyFill="1" applyAlignment="1">
      <alignment horizontal="center" vertical="center" wrapText="1"/>
    </xf>
    <xf numFmtId="192" fontId="61" fillId="0" borderId="0" xfId="638" applyNumberFormat="1" applyFont="1" applyFill="1" applyAlignment="1">
      <alignment horizontal="center" vertical="center" wrapText="1"/>
    </xf>
    <xf numFmtId="0" fontId="61" fillId="0" borderId="0" xfId="638" applyFont="1" applyFill="1"/>
    <xf numFmtId="0" fontId="59" fillId="0" borderId="0" xfId="638" applyFont="1" applyFill="1" applyAlignment="1">
      <alignment horizontal="justify" vertical="top"/>
    </xf>
    <xf numFmtId="192" fontId="59" fillId="0" borderId="0" xfId="638" applyNumberFormat="1" applyFont="1" applyFill="1" applyAlignment="1">
      <alignment horizontal="justify" vertical="top"/>
    </xf>
    <xf numFmtId="0" fontId="59" fillId="0" borderId="0" xfId="0" applyFont="1" applyFill="1" applyAlignment="1"/>
    <xf numFmtId="0" fontId="61" fillId="0" borderId="0" xfId="638" quotePrefix="1" applyNumberFormat="1" applyFont="1" applyAlignment="1">
      <alignment horizontal="center" vertical="top"/>
    </xf>
    <xf numFmtId="0" fontId="59" fillId="0" borderId="0" xfId="634" applyNumberFormat="1" applyFont="1" applyFill="1" applyAlignment="1">
      <alignment horizontal="center"/>
    </xf>
    <xf numFmtId="0" fontId="61" fillId="0" borderId="0" xfId="0" applyNumberFormat="1" applyFont="1" applyFill="1" applyAlignment="1">
      <alignment horizontal="left" vertical="top" indent="1"/>
    </xf>
    <xf numFmtId="0" fontId="59" fillId="0" borderId="0" xfId="0" applyFont="1" applyFill="1" applyAlignment="1">
      <alignment horizontal="left" vertical="top"/>
    </xf>
    <xf numFmtId="166" fontId="59" fillId="0" borderId="0" xfId="360" applyNumberFormat="1" applyFont="1" applyFill="1" applyAlignment="1">
      <alignment horizontal="justify" vertical="top"/>
    </xf>
    <xf numFmtId="0" fontId="59" fillId="0" borderId="0" xfId="0" applyNumberFormat="1" applyFont="1" applyFill="1" applyAlignment="1">
      <alignment horizontal="left" vertical="top"/>
    </xf>
    <xf numFmtId="166" fontId="59" fillId="0" borderId="2" xfId="360" applyNumberFormat="1" applyFont="1" applyFill="1" applyBorder="1" applyAlignment="1">
      <alignment horizontal="justify" vertical="top"/>
    </xf>
    <xf numFmtId="166" fontId="59" fillId="0" borderId="0" xfId="360" applyNumberFormat="1" applyFont="1" applyFill="1" applyBorder="1" applyAlignment="1">
      <alignment horizontal="justify" vertical="top"/>
    </xf>
    <xf numFmtId="0" fontId="59" fillId="0" borderId="0" xfId="0" applyNumberFormat="1" applyFont="1" applyFill="1" applyAlignment="1">
      <alignment horizontal="left" vertical="top" indent="1"/>
    </xf>
    <xf numFmtId="166" fontId="59" fillId="0" borderId="0" xfId="638" applyNumberFormat="1" applyFont="1" applyFill="1" applyAlignment="1">
      <alignment horizontal="justify" vertical="top"/>
    </xf>
    <xf numFmtId="166" fontId="59" fillId="0" borderId="21" xfId="638" applyNumberFormat="1" applyFont="1" applyFill="1" applyBorder="1" applyAlignment="1">
      <alignment horizontal="justify" vertical="top"/>
    </xf>
    <xf numFmtId="41" fontId="59" fillId="0" borderId="0" xfId="360" applyNumberFormat="1" applyFont="1" applyFill="1" applyAlignment="1">
      <alignment horizontal="center"/>
    </xf>
    <xf numFmtId="0" fontId="59" fillId="0" borderId="0" xfId="638" applyFont="1" applyFill="1" applyAlignment="1">
      <alignment horizontal="left" vertical="top" indent="1"/>
    </xf>
    <xf numFmtId="0" fontId="61" fillId="0" borderId="0" xfId="360" applyNumberFormat="1" applyFont="1" applyAlignment="1">
      <alignment horizontal="left" vertical="top"/>
    </xf>
    <xf numFmtId="0" fontId="61" fillId="0" borderId="0" xfId="638" quotePrefix="1" applyNumberFormat="1" applyFont="1" applyAlignment="1">
      <alignment horizontal="left" vertical="top"/>
    </xf>
    <xf numFmtId="0" fontId="59" fillId="0" borderId="0" xfId="638" applyFont="1" applyFill="1" applyAlignment="1">
      <alignment horizontal="left"/>
    </xf>
    <xf numFmtId="166" fontId="59" fillId="0" borderId="0" xfId="360" applyNumberFormat="1" applyFont="1" applyAlignment="1"/>
    <xf numFmtId="192" fontId="59" fillId="0" borderId="0" xfId="0" applyNumberFormat="1" applyFont="1" applyFill="1" applyAlignment="1">
      <alignment horizontal="centerContinuous" vertical="top"/>
    </xf>
    <xf numFmtId="0" fontId="71" fillId="0" borderId="2" xfId="0" quotePrefix="1" applyFont="1" applyBorder="1" applyAlignment="1">
      <alignment horizontal="center" vertical="top"/>
    </xf>
    <xf numFmtId="166" fontId="59" fillId="0" borderId="0" xfId="638" applyNumberFormat="1" applyFont="1" applyFill="1" applyBorder="1" applyAlignment="1">
      <alignment horizontal="justify" vertical="top"/>
    </xf>
    <xf numFmtId="0" fontId="61" fillId="0" borderId="0" xfId="625" applyFont="1" applyFill="1" applyAlignment="1">
      <alignment horizontal="center"/>
    </xf>
    <xf numFmtId="0" fontId="59" fillId="0" borderId="0" xfId="0" applyFont="1" applyFill="1" applyAlignment="1">
      <alignment horizontal="justify" vertical="top"/>
    </xf>
    <xf numFmtId="0" fontId="59" fillId="0" borderId="0" xfId="632" applyFont="1" applyFill="1" applyAlignment="1">
      <alignment horizontal="justify" vertical="top"/>
    </xf>
    <xf numFmtId="0" fontId="59" fillId="0" borderId="0" xfId="637" applyFont="1" applyFill="1" applyAlignment="1">
      <alignment horizontal="justify" vertical="top"/>
    </xf>
    <xf numFmtId="0" fontId="61" fillId="0" borderId="0" xfId="625" applyFont="1" applyFill="1" applyBorder="1" applyAlignment="1">
      <alignment horizontal="center" vertical="center" wrapText="1"/>
    </xf>
    <xf numFmtId="0" fontId="59" fillId="0" borderId="0" xfId="634" applyFont="1" applyFill="1" applyAlignment="1">
      <alignment horizontal="center"/>
    </xf>
    <xf numFmtId="41" fontId="59" fillId="0" borderId="0" xfId="0" applyNumberFormat="1" applyFont="1" applyFill="1" applyAlignment="1"/>
    <xf numFmtId="0" fontId="59" fillId="0" borderId="0" xfId="626" applyFont="1" applyAlignment="1">
      <alignment horizontal="centerContinuous"/>
    </xf>
    <xf numFmtId="0" fontId="59" fillId="0" borderId="0" xfId="0" applyFont="1" applyAlignment="1">
      <alignment horizontal="center" vertical="top" wrapText="1"/>
    </xf>
    <xf numFmtId="192" fontId="59" fillId="0" borderId="0" xfId="637" applyNumberFormat="1" applyFont="1" applyFill="1" applyAlignment="1">
      <alignment horizontal="centerContinuous" vertical="top"/>
    </xf>
    <xf numFmtId="0" fontId="71" fillId="0" borderId="0" xfId="360" applyNumberFormat="1" applyFont="1" applyFill="1" applyAlignment="1">
      <alignment horizontal="left" vertical="top"/>
    </xf>
    <xf numFmtId="0" fontId="71" fillId="0" borderId="0" xfId="637" applyNumberFormat="1" applyFont="1" applyFill="1" applyAlignment="1">
      <alignment vertical="top"/>
    </xf>
    <xf numFmtId="0" fontId="30" fillId="0" borderId="0" xfId="637" applyNumberFormat="1" applyFont="1" applyFill="1" applyAlignment="1">
      <alignment vertical="top"/>
    </xf>
    <xf numFmtId="0" fontId="30" fillId="0" borderId="0" xfId="632" applyFont="1" applyFill="1" applyAlignment="1">
      <alignment vertical="top"/>
    </xf>
    <xf numFmtId="0" fontId="30" fillId="0" borderId="0" xfId="637" applyNumberFormat="1" applyFont="1" applyFill="1" applyAlignment="1">
      <alignment horizontal="justify" vertical="top"/>
    </xf>
    <xf numFmtId="0" fontId="59" fillId="0" borderId="0" xfId="637" applyFont="1" applyFill="1" applyAlignment="1">
      <alignment horizontal="left" vertical="top"/>
    </xf>
    <xf numFmtId="0" fontId="59" fillId="0" borderId="0" xfId="637" applyFont="1" applyFill="1" applyAlignment="1">
      <alignment horizontal="left" vertical="top" indent="1"/>
    </xf>
    <xf numFmtId="17" fontId="61" fillId="0" borderId="0" xfId="0" applyNumberFormat="1" applyFont="1" applyFill="1" applyBorder="1" applyAlignment="1">
      <alignment horizontal="center" wrapText="1"/>
    </xf>
    <xf numFmtId="41" fontId="59" fillId="0" borderId="0" xfId="637" applyNumberFormat="1" applyFont="1" applyFill="1" applyAlignment="1">
      <alignment horizontal="justify" vertical="top"/>
    </xf>
    <xf numFmtId="41" fontId="59" fillId="0" borderId="0" xfId="0" applyNumberFormat="1" applyFont="1" applyAlignment="1"/>
    <xf numFmtId="166" fontId="59" fillId="0" borderId="0" xfId="360" applyNumberFormat="1" applyFont="1" applyFill="1" applyAlignment="1">
      <alignment horizontal="centerContinuous" vertical="top"/>
    </xf>
    <xf numFmtId="0" fontId="61" fillId="0" borderId="0" xfId="637" applyNumberFormat="1" applyFont="1" applyFill="1" applyAlignment="1">
      <alignment vertical="center"/>
    </xf>
    <xf numFmtId="0" fontId="61" fillId="0" borderId="0" xfId="637" applyNumberFormat="1" applyFont="1" applyFill="1" applyAlignment="1">
      <alignment horizontal="left" vertical="center"/>
    </xf>
    <xf numFmtId="0" fontId="61" fillId="0" borderId="0" xfId="635" applyFont="1" applyFill="1" applyBorder="1" applyAlignment="1"/>
    <xf numFmtId="0" fontId="61" fillId="0" borderId="0" xfId="625" applyFont="1" applyFill="1" applyBorder="1" applyAlignment="1">
      <alignment horizontal="center" vertical="top" wrapText="1"/>
    </xf>
    <xf numFmtId="0" fontId="59" fillId="0" borderId="0" xfId="637" applyFont="1" applyFill="1" applyAlignment="1">
      <alignment horizontal="justify" vertical="top"/>
    </xf>
    <xf numFmtId="0" fontId="59" fillId="0" borderId="0" xfId="0" applyFont="1" applyBorder="1" applyAlignment="1"/>
    <xf numFmtId="0" fontId="69" fillId="0" borderId="0" xfId="628" applyFont="1" applyFill="1" applyAlignment="1">
      <alignment vertical="top"/>
    </xf>
    <xf numFmtId="0" fontId="71" fillId="0" borderId="0" xfId="636" quotePrefix="1" applyFont="1" applyFill="1" applyAlignment="1">
      <alignment horizontal="center"/>
    </xf>
    <xf numFmtId="0" fontId="59" fillId="0" borderId="0" xfId="637" applyNumberFormat="1" applyFont="1" applyFill="1" applyBorder="1" applyAlignment="1">
      <alignment horizontal="justify" vertical="top"/>
    </xf>
    <xf numFmtId="0" fontId="59" fillId="0" borderId="0" xfId="637" applyNumberFormat="1" applyFont="1" applyFill="1" applyBorder="1" applyAlignment="1">
      <alignment vertical="top"/>
    </xf>
    <xf numFmtId="0" fontId="59" fillId="0" borderId="0" xfId="638" applyFont="1" applyFill="1" applyBorder="1" applyAlignment="1">
      <alignment horizontal="left"/>
    </xf>
    <xf numFmtId="41" fontId="59" fillId="0" borderId="0" xfId="360" applyNumberFormat="1" applyFont="1" applyFill="1" applyBorder="1" applyAlignment="1">
      <alignment horizontal="left"/>
    </xf>
    <xf numFmtId="0" fontId="61" fillId="0" borderId="0" xfId="637" applyFont="1" applyFill="1" applyBorder="1" applyAlignment="1">
      <alignment horizontal="left" vertical="top"/>
    </xf>
    <xf numFmtId="0" fontId="59" fillId="0" borderId="0" xfId="637" applyFont="1" applyFill="1" applyBorder="1" applyAlignment="1">
      <alignment horizontal="left" vertical="top"/>
    </xf>
    <xf numFmtId="166" fontId="59" fillId="0" borderId="0" xfId="360" applyNumberFormat="1" applyFont="1" applyBorder="1" applyAlignment="1"/>
    <xf numFmtId="43" fontId="59" fillId="0" borderId="0" xfId="360" applyFont="1" applyBorder="1"/>
    <xf numFmtId="0" fontId="61" fillId="0" borderId="0" xfId="625" applyFont="1" applyFill="1" applyAlignment="1">
      <alignment horizontal="center"/>
    </xf>
    <xf numFmtId="166" fontId="61" fillId="0" borderId="0" xfId="625" applyNumberFormat="1" applyFont="1" applyFill="1" applyBorder="1"/>
    <xf numFmtId="0" fontId="61" fillId="0" borderId="0" xfId="0" applyNumberFormat="1" applyFont="1" applyAlignment="1">
      <alignment horizontal="center" vertical="center"/>
    </xf>
    <xf numFmtId="0" fontId="61" fillId="0" borderId="0" xfId="636" quotePrefix="1" applyFont="1" applyAlignment="1">
      <alignment horizontal="centerContinuous"/>
    </xf>
    <xf numFmtId="188" fontId="59" fillId="0" borderId="0" xfId="630" applyNumberFormat="1" applyFont="1" applyFill="1" applyBorder="1" applyAlignment="1">
      <alignment horizontal="centerContinuous"/>
    </xf>
    <xf numFmtId="0" fontId="59" fillId="0" borderId="0" xfId="638" applyNumberFormat="1" applyFont="1" applyFill="1" applyAlignment="1">
      <alignment horizontal="left" vertical="center"/>
    </xf>
    <xf numFmtId="188" fontId="59" fillId="0" borderId="0" xfId="632" applyNumberFormat="1" applyFont="1" applyFill="1" applyBorder="1" applyAlignment="1">
      <alignment horizontal="centerContinuous" vertical="top"/>
    </xf>
    <xf numFmtId="0" fontId="61" fillId="0" borderId="0" xfId="637" quotePrefix="1" applyFont="1" applyFill="1" applyAlignment="1">
      <alignment horizontal="center"/>
    </xf>
    <xf numFmtId="0" fontId="59" fillId="0" borderId="0" xfId="637" applyNumberFormat="1" applyFont="1" applyFill="1" applyAlignment="1">
      <alignment horizontal="justify" vertical="top"/>
    </xf>
    <xf numFmtId="0" fontId="61" fillId="0" borderId="0" xfId="636" applyFont="1" applyAlignment="1">
      <alignment horizontal="left"/>
    </xf>
    <xf numFmtId="166" fontId="59" fillId="0" borderId="21" xfId="632" applyNumberFormat="1" applyFont="1" applyFill="1" applyBorder="1" applyAlignment="1">
      <alignment horizontal="centerContinuous" vertical="top"/>
    </xf>
    <xf numFmtId="0" fontId="0" fillId="0" borderId="0" xfId="0" applyAlignment="1">
      <alignment horizontal="center" vertical="center"/>
    </xf>
    <xf numFmtId="196" fontId="59" fillId="0" borderId="0" xfId="636" applyNumberFormat="1" applyFont="1" applyFill="1" applyAlignment="1">
      <alignment horizontal="justify" vertical="top"/>
    </xf>
    <xf numFmtId="0" fontId="59" fillId="0" borderId="0" xfId="637" applyFont="1" applyFill="1" applyAlignment="1">
      <alignment horizontal="justify" vertical="top"/>
    </xf>
    <xf numFmtId="0" fontId="69" fillId="0" borderId="0" xfId="627" applyNumberFormat="1" applyFont="1" applyAlignment="1">
      <alignment horizontal="justify" vertical="top" wrapText="1"/>
    </xf>
    <xf numFmtId="0" fontId="59" fillId="0" borderId="0" xfId="636" applyFont="1" applyFill="1"/>
    <xf numFmtId="0" fontId="59" fillId="0" borderId="0" xfId="625" applyFont="1" applyFill="1"/>
    <xf numFmtId="166" fontId="59" fillId="0" borderId="0" xfId="625" applyNumberFormat="1" applyFont="1" applyFill="1"/>
    <xf numFmtId="166" fontId="59" fillId="0" borderId="0" xfId="360" applyNumberFormat="1" applyFont="1" applyFill="1"/>
    <xf numFmtId="166" fontId="59" fillId="0" borderId="0" xfId="360" applyNumberFormat="1" applyFont="1" applyFill="1" applyBorder="1"/>
    <xf numFmtId="0" fontId="61" fillId="0" borderId="0" xfId="625" applyFont="1" applyFill="1" applyAlignment="1">
      <alignment vertical="center"/>
    </xf>
    <xf numFmtId="0" fontId="59" fillId="0" borderId="0" xfId="625" applyFont="1" applyFill="1" applyBorder="1"/>
    <xf numFmtId="0" fontId="59" fillId="0" borderId="0" xfId="631" applyFont="1" applyFill="1"/>
    <xf numFmtId="166" fontId="59" fillId="0" borderId="0" xfId="631" applyNumberFormat="1" applyFont="1" applyFill="1"/>
    <xf numFmtId="0" fontId="61" fillId="0" borderId="0" xfId="631" applyFont="1" applyFill="1" applyAlignment="1">
      <alignment vertical="center"/>
    </xf>
    <xf numFmtId="0" fontId="61" fillId="0" borderId="0" xfId="632" applyFont="1" applyFill="1" applyAlignment="1">
      <alignment horizontal="left" vertical="top"/>
    </xf>
    <xf numFmtId="0" fontId="59" fillId="0" borderId="0" xfId="632" applyFont="1" applyFill="1" applyAlignment="1">
      <alignment vertical="top"/>
    </xf>
    <xf numFmtId="0" fontId="59" fillId="0" borderId="0" xfId="632" applyFont="1" applyFill="1" applyAlignment="1">
      <alignment horizontal="left" vertical="top"/>
    </xf>
    <xf numFmtId="0" fontId="59" fillId="0" borderId="0" xfId="631" applyFont="1" applyFill="1" applyAlignment="1"/>
    <xf numFmtId="0" fontId="63" fillId="0" borderId="0" xfId="631" applyFont="1" applyFill="1" applyAlignment="1"/>
    <xf numFmtId="0" fontId="59" fillId="0" borderId="0" xfId="631" applyFont="1" applyFill="1" applyBorder="1"/>
    <xf numFmtId="166" fontId="59" fillId="0" borderId="0" xfId="360" applyNumberFormat="1" applyFont="1" applyAlignment="1"/>
    <xf numFmtId="0" fontId="39" fillId="0" borderId="0" xfId="777" applyFont="1" applyFill="1"/>
    <xf numFmtId="0" fontId="39" fillId="0" borderId="0" xfId="632" applyFont="1" applyFill="1" applyAlignment="1">
      <alignment horizontal="center" vertical="top"/>
    </xf>
    <xf numFmtId="0" fontId="39" fillId="0" borderId="0" xfId="772" applyFont="1" applyAlignment="1">
      <alignment horizontal="center" vertical="center" wrapText="1"/>
      <protection locked="0"/>
    </xf>
    <xf numFmtId="0" fontId="39" fillId="0" borderId="0" xfId="777" applyFont="1" applyFill="1" applyAlignment="1">
      <alignment vertical="top"/>
    </xf>
    <xf numFmtId="0" fontId="21" fillId="0" borderId="0" xfId="636" quotePrefix="1" applyFont="1" applyFill="1" applyBorder="1" applyAlignment="1"/>
    <xf numFmtId="187" fontId="39" fillId="0" borderId="0" xfId="360" applyNumberFormat="1" applyFont="1" applyFill="1" applyAlignment="1">
      <alignment vertical="top"/>
    </xf>
    <xf numFmtId="0" fontId="71" fillId="0" borderId="0" xfId="636" quotePrefix="1" applyFont="1" applyFill="1" applyAlignment="1">
      <alignment horizontal="center"/>
    </xf>
    <xf numFmtId="0" fontId="59" fillId="0" borderId="0" xfId="637" applyFont="1" applyFill="1" applyAlignment="1">
      <alignment horizontal="justify" vertical="top"/>
    </xf>
    <xf numFmtId="166" fontId="59" fillId="0" borderId="0" xfId="360" applyNumberFormat="1" applyFont="1" applyFill="1" applyAlignment="1">
      <alignment vertical="top"/>
    </xf>
    <xf numFmtId="0" fontId="59" fillId="0" borderId="0" xfId="638" applyFont="1" applyFill="1" applyAlignment="1">
      <alignment horizontal="left" vertical="top"/>
    </xf>
    <xf numFmtId="2" fontId="61" fillId="0" borderId="22" xfId="625" applyNumberFormat="1" applyFont="1" applyFill="1" applyBorder="1"/>
    <xf numFmtId="0" fontId="61" fillId="0" borderId="0" xfId="636" applyFont="1" applyFill="1" applyAlignment="1"/>
    <xf numFmtId="0" fontId="61" fillId="0" borderId="0" xfId="636" applyFont="1" applyFill="1" applyAlignment="1">
      <alignment horizontal="center"/>
    </xf>
    <xf numFmtId="43" fontId="59" fillId="0" borderId="0" xfId="360" applyFont="1" applyFill="1"/>
    <xf numFmtId="0" fontId="61" fillId="0" borderId="0" xfId="0" applyFont="1" applyFill="1" applyAlignment="1"/>
    <xf numFmtId="166" fontId="59" fillId="0" borderId="0" xfId="0" applyNumberFormat="1" applyFont="1" applyFill="1" applyAlignment="1"/>
    <xf numFmtId="0" fontId="59" fillId="0" borderId="0" xfId="787" applyFont="1" applyFill="1" applyAlignment="1">
      <alignment horizontal="left"/>
    </xf>
    <xf numFmtId="0" fontId="61" fillId="0" borderId="0" xfId="360" applyNumberFormat="1" applyFont="1" applyFill="1" applyAlignment="1">
      <alignment horizontal="center"/>
    </xf>
    <xf numFmtId="0" fontId="61" fillId="0" borderId="0" xfId="636" applyFont="1" applyAlignment="1">
      <alignment horizontal="center"/>
    </xf>
    <xf numFmtId="0" fontId="59" fillId="0" borderId="0" xfId="0" applyFont="1" applyAlignment="1">
      <alignment horizontal="center"/>
    </xf>
    <xf numFmtId="0" fontId="61" fillId="0" borderId="0" xfId="636" quotePrefix="1" applyFont="1" applyFill="1" applyAlignment="1">
      <alignment horizontal="center" vertical="center" wrapText="1"/>
    </xf>
    <xf numFmtId="0" fontId="61" fillId="0" borderId="0" xfId="0" quotePrefix="1" applyFont="1" applyFill="1" applyAlignment="1">
      <alignment horizontal="left" vertical="top"/>
    </xf>
    <xf numFmtId="0" fontId="79" fillId="0" borderId="0" xfId="0" applyFont="1" applyAlignment="1">
      <alignment horizontal="justify" vertical="top" wrapText="1"/>
    </xf>
    <xf numFmtId="0" fontId="80" fillId="0" borderId="0" xfId="636" applyFont="1" applyAlignment="1">
      <alignment vertical="top"/>
    </xf>
    <xf numFmtId="0" fontId="81" fillId="0" borderId="0" xfId="636" applyFont="1" applyAlignment="1">
      <alignment horizontal="center" vertical="top"/>
    </xf>
    <xf numFmtId="0" fontId="80" fillId="0" borderId="0" xfId="636" applyFont="1" applyAlignment="1">
      <alignment horizontal="center" vertical="top"/>
    </xf>
    <xf numFmtId="0" fontId="79" fillId="0" borderId="0" xfId="636" applyFont="1" applyAlignment="1">
      <alignment vertical="top"/>
    </xf>
    <xf numFmtId="0" fontId="61" fillId="0" borderId="0" xfId="636" applyNumberFormat="1" applyFont="1" applyAlignment="1">
      <alignment vertical="top"/>
    </xf>
    <xf numFmtId="0" fontId="82" fillId="0" borderId="0" xfId="636" applyFont="1" applyAlignment="1">
      <alignment horizontal="center" vertical="top"/>
    </xf>
    <xf numFmtId="0" fontId="59" fillId="0" borderId="0" xfId="636" applyFont="1" applyAlignment="1">
      <alignment vertical="top"/>
    </xf>
    <xf numFmtId="0" fontId="61" fillId="0" borderId="0" xfId="636" applyFont="1" applyAlignment="1">
      <alignment vertical="top"/>
    </xf>
    <xf numFmtId="0" fontId="59" fillId="0" borderId="0" xfId="0" applyFont="1" applyFill="1" applyAlignment="1" applyProtection="1">
      <alignment vertical="top"/>
    </xf>
    <xf numFmtId="0" fontId="59" fillId="0" borderId="0" xfId="636" applyNumberFormat="1" applyFont="1" applyAlignment="1">
      <alignment horizontal="centerContinuous" vertical="top"/>
    </xf>
    <xf numFmtId="0" fontId="59" fillId="0" borderId="0" xfId="630" applyNumberFormat="1" applyFont="1" applyBorder="1" applyAlignment="1"/>
    <xf numFmtId="166" fontId="61" fillId="0" borderId="0" xfId="360" quotePrefix="1" applyNumberFormat="1" applyFont="1" applyAlignment="1">
      <alignment horizontal="center"/>
    </xf>
    <xf numFmtId="0" fontId="61" fillId="0" borderId="0" xfId="787" applyNumberFormat="1" applyFont="1" applyFill="1" applyAlignment="1"/>
    <xf numFmtId="196" fontId="59" fillId="0" borderId="0" xfId="636" applyNumberFormat="1" applyFont="1" applyFill="1" applyAlignment="1">
      <alignment horizontal="justify" vertical="top" wrapText="1"/>
    </xf>
    <xf numFmtId="0" fontId="30" fillId="0" borderId="2" xfId="0" applyFont="1" applyBorder="1" applyAlignment="1">
      <alignment horizontal="center" vertical="top" wrapText="1"/>
    </xf>
    <xf numFmtId="37" fontId="61" fillId="0" borderId="0" xfId="0" applyNumberFormat="1" applyFont="1" applyFill="1" applyAlignment="1" applyProtection="1">
      <alignment vertical="top"/>
    </xf>
    <xf numFmtId="166" fontId="59" fillId="0" borderId="21" xfId="360" applyNumberFormat="1" applyFont="1" applyFill="1" applyBorder="1" applyAlignment="1">
      <alignment horizontal="justify" vertical="top"/>
    </xf>
    <xf numFmtId="0" fontId="0" fillId="0" borderId="0" xfId="0" applyAlignment="1">
      <alignment horizontal="justify" vertical="top"/>
    </xf>
    <xf numFmtId="0" fontId="21" fillId="0" borderId="0" xfId="0" applyFont="1" applyFill="1" applyAlignment="1" applyProtection="1">
      <alignment horizontal="center" vertical="top" wrapText="1"/>
      <protection locked="0"/>
    </xf>
    <xf numFmtId="0" fontId="39" fillId="0" borderId="0" xfId="0" applyFont="1" applyFill="1" applyAlignment="1" applyProtection="1">
      <alignment vertical="top"/>
      <protection locked="0"/>
    </xf>
    <xf numFmtId="0" fontId="61" fillId="0" borderId="0" xfId="638" applyFont="1" applyFill="1" applyAlignment="1">
      <alignment horizontal="left" vertical="top"/>
    </xf>
    <xf numFmtId="41" fontId="59" fillId="0" borderId="0" xfId="638" applyNumberFormat="1" applyFont="1" applyFill="1" applyAlignment="1">
      <alignment horizontal="justify" vertical="top"/>
    </xf>
    <xf numFmtId="0" fontId="61" fillId="0" borderId="0" xfId="360" applyNumberFormat="1" applyFont="1" applyFill="1" applyAlignment="1">
      <alignment horizontal="center"/>
    </xf>
    <xf numFmtId="0" fontId="61" fillId="0" borderId="0" xfId="636" applyFont="1" applyFill="1" applyAlignment="1">
      <alignment horizontal="center"/>
    </xf>
    <xf numFmtId="0" fontId="59" fillId="0" borderId="0" xfId="637" applyFont="1" applyFill="1" applyAlignment="1">
      <alignment horizontal="justify" vertical="top"/>
    </xf>
    <xf numFmtId="0" fontId="69" fillId="0" borderId="0" xfId="627" applyNumberFormat="1" applyFont="1" applyAlignment="1">
      <alignment horizontal="justify" vertical="top" wrapText="1"/>
    </xf>
    <xf numFmtId="0" fontId="69" fillId="0" borderId="0" xfId="627" applyNumberFormat="1" applyFont="1" applyFill="1" applyAlignment="1">
      <alignment horizontal="justify" vertical="top"/>
    </xf>
    <xf numFmtId="166" fontId="61" fillId="0" borderId="21" xfId="638" applyNumberFormat="1" applyFont="1" applyFill="1" applyBorder="1" applyAlignment="1">
      <alignment horizontal="justify" vertical="top"/>
    </xf>
    <xf numFmtId="166" fontId="69" fillId="0" borderId="0" xfId="360" applyNumberFormat="1" applyFont="1" applyAlignment="1">
      <alignment horizontal="justify" vertical="top" wrapText="1"/>
    </xf>
    <xf numFmtId="0" fontId="39" fillId="0" borderId="0" xfId="636" applyFont="1" applyAlignment="1">
      <alignment vertical="top"/>
    </xf>
    <xf numFmtId="0" fontId="39" fillId="0" borderId="0" xfId="636" applyNumberFormat="1" applyFont="1" applyAlignment="1">
      <alignment vertical="top"/>
    </xf>
    <xf numFmtId="0" fontId="21" fillId="0" borderId="0" xfId="636" applyFont="1" applyAlignment="1">
      <alignment vertical="top"/>
    </xf>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59" fillId="0" borderId="0" xfId="636" applyFont="1" applyFill="1" applyBorder="1" applyAlignment="1">
      <alignment horizontal="justify" vertical="top"/>
    </xf>
    <xf numFmtId="0" fontId="59" fillId="0" borderId="0" xfId="636" applyNumberFormat="1" applyFont="1" applyFill="1" applyAlignment="1">
      <alignment horizontal="justify" vertical="top" wrapText="1"/>
    </xf>
    <xf numFmtId="0" fontId="61" fillId="0" borderId="0" xfId="636" applyFont="1" applyFill="1" applyAlignment="1">
      <alignment horizontal="center"/>
    </xf>
    <xf numFmtId="0" fontId="69" fillId="0" borderId="0" xfId="628" applyFont="1" applyFill="1" applyAlignment="1">
      <alignment horizontal="justify" vertical="top" wrapText="1"/>
    </xf>
    <xf numFmtId="0" fontId="69" fillId="0" borderId="0" xfId="627" applyNumberFormat="1" applyFont="1" applyAlignment="1">
      <alignment horizontal="justify" vertical="top" wrapText="1"/>
    </xf>
    <xf numFmtId="0" fontId="59" fillId="0" borderId="0" xfId="0" applyFont="1" applyFill="1" applyAlignment="1" applyProtection="1"/>
    <xf numFmtId="0" fontId="61" fillId="0" borderId="0" xfId="636" applyNumberFormat="1" applyFont="1" applyAlignment="1">
      <alignment horizontal="left" vertical="top"/>
    </xf>
    <xf numFmtId="43" fontId="59" fillId="0" borderId="0" xfId="636" applyNumberFormat="1" applyFont="1" applyAlignment="1">
      <alignment vertical="top"/>
    </xf>
    <xf numFmtId="0" fontId="59" fillId="0" borderId="0" xfId="636" applyNumberFormat="1" applyFont="1" applyAlignment="1">
      <alignment horizontal="left" vertical="top"/>
    </xf>
    <xf numFmtId="0" fontId="61" fillId="0" borderId="0" xfId="0" applyNumberFormat="1" applyFont="1" applyAlignment="1" applyProtection="1">
      <alignment horizontal="center" vertical="center"/>
    </xf>
    <xf numFmtId="0" fontId="59" fillId="0" borderId="0" xfId="0" applyNumberFormat="1" applyFont="1" applyFill="1" applyAlignment="1" applyProtection="1">
      <alignment horizontal="centerContinuous" vertical="top"/>
    </xf>
    <xf numFmtId="0" fontId="59" fillId="0" borderId="0" xfId="636" applyNumberFormat="1" applyFont="1" applyFill="1" applyAlignment="1">
      <alignment horizontal="centerContinuous" vertical="top"/>
    </xf>
    <xf numFmtId="0" fontId="36" fillId="0" borderId="0" xfId="777" applyFont="1" applyFill="1"/>
    <xf numFmtId="187" fontId="36" fillId="0" borderId="0" xfId="360" applyNumberFormat="1" applyFont="1" applyFill="1" applyAlignment="1">
      <alignment vertical="top"/>
    </xf>
    <xf numFmtId="0" fontId="59" fillId="0" borderId="0" xfId="0" applyNumberFormat="1" applyFont="1" applyFill="1" applyAlignment="1" applyProtection="1">
      <alignment horizontal="left" vertical="top"/>
    </xf>
    <xf numFmtId="166" fontId="59" fillId="0" borderId="0" xfId="360" applyNumberFormat="1" applyFont="1" applyFill="1" applyAlignment="1">
      <alignment horizontal="center" vertical="top"/>
    </xf>
    <xf numFmtId="166" fontId="59" fillId="0" borderId="21" xfId="632" applyNumberFormat="1" applyFont="1" applyFill="1" applyBorder="1" applyAlignment="1">
      <alignment horizontal="center" vertical="top"/>
    </xf>
    <xf numFmtId="0" fontId="59" fillId="0" borderId="0" xfId="787" applyFont="1" applyFill="1" applyAlignment="1">
      <alignment vertical="top"/>
    </xf>
    <xf numFmtId="0" fontId="80" fillId="0" borderId="0" xfId="360" applyNumberFormat="1" applyFont="1" applyAlignment="1">
      <alignment horizontal="left" vertical="top"/>
    </xf>
    <xf numFmtId="0" fontId="80" fillId="0" borderId="0" xfId="636" quotePrefix="1" applyNumberFormat="1" applyFont="1" applyAlignment="1">
      <alignment horizontal="left" vertical="top"/>
    </xf>
    <xf numFmtId="0" fontId="59" fillId="0" borderId="0" xfId="636" applyNumberFormat="1" applyFont="1" applyFill="1" applyAlignment="1">
      <alignment vertical="top"/>
    </xf>
    <xf numFmtId="0" fontId="0" fillId="0" borderId="0" xfId="0" applyAlignment="1">
      <alignment vertical="top" wrapText="1"/>
    </xf>
    <xf numFmtId="169" fontId="59" fillId="0" borderId="0" xfId="0" applyNumberFormat="1" applyFont="1" applyFill="1" applyAlignment="1">
      <alignment horizontal="centerContinuous" vertical="top"/>
    </xf>
    <xf numFmtId="0" fontId="69" fillId="0" borderId="0" xfId="627" applyNumberFormat="1" applyFont="1" applyAlignment="1">
      <alignment horizontal="justify" vertical="top" wrapText="1"/>
    </xf>
    <xf numFmtId="0" fontId="0" fillId="0" borderId="0" xfId="0" applyAlignment="1">
      <alignment horizontal="justify" vertical="top" wrapText="1"/>
    </xf>
    <xf numFmtId="0" fontId="59" fillId="0" borderId="0" xfId="632" applyFont="1" applyFill="1" applyAlignment="1">
      <alignment horizontal="justify" vertical="top"/>
    </xf>
    <xf numFmtId="0" fontId="0" fillId="0" borderId="0" xfId="0" applyAlignment="1">
      <alignment wrapText="1"/>
    </xf>
    <xf numFmtId="0" fontId="59" fillId="0" borderId="0" xfId="637" applyFont="1" applyFill="1" applyAlignment="1">
      <alignment horizontal="justify" vertical="top"/>
    </xf>
    <xf numFmtId="0" fontId="61" fillId="0" borderId="2" xfId="0" quotePrefix="1" applyFont="1" applyFill="1" applyBorder="1" applyAlignment="1">
      <alignment horizontal="center" vertical="top"/>
    </xf>
    <xf numFmtId="0" fontId="59" fillId="0" borderId="2" xfId="0" applyFont="1" applyFill="1" applyBorder="1" applyAlignment="1">
      <alignment horizontal="center" vertical="top" wrapText="1"/>
    </xf>
    <xf numFmtId="0" fontId="0" fillId="0" borderId="0" xfId="0" applyFill="1" applyAlignment="1">
      <alignment horizontal="justify" vertical="top"/>
    </xf>
    <xf numFmtId="0" fontId="69" fillId="0" borderId="0" xfId="627" applyNumberFormat="1" applyFont="1" applyFill="1" applyAlignment="1">
      <alignment horizontal="justify" vertical="top" wrapText="1"/>
    </xf>
    <xf numFmtId="37" fontId="59" fillId="0" borderId="0" xfId="0" applyNumberFormat="1" applyFont="1" applyFill="1" applyAlignment="1" applyProtection="1"/>
    <xf numFmtId="0" fontId="59" fillId="0" borderId="0" xfId="625" applyFont="1" applyFill="1" applyAlignment="1">
      <alignment horizontal="left" indent="2"/>
    </xf>
    <xf numFmtId="0" fontId="59" fillId="0" borderId="0" xfId="625" applyFont="1" applyFill="1" applyAlignment="1"/>
    <xf numFmtId="0" fontId="61" fillId="0" borderId="0" xfId="0" quotePrefix="1" applyFont="1" applyBorder="1" applyAlignment="1">
      <alignment horizontal="center" vertical="top"/>
    </xf>
    <xf numFmtId="0" fontId="59" fillId="0" borderId="0" xfId="0" applyFont="1" applyBorder="1" applyAlignment="1">
      <alignment horizontal="center" vertical="top" wrapText="1"/>
    </xf>
    <xf numFmtId="166" fontId="59" fillId="0" borderId="2" xfId="360" applyNumberFormat="1" applyFont="1" applyFill="1" applyBorder="1" applyAlignment="1">
      <alignment horizontal="center"/>
    </xf>
    <xf numFmtId="166" fontId="59" fillId="0" borderId="0" xfId="631" applyNumberFormat="1" applyFont="1" applyFill="1" applyAlignment="1">
      <alignment horizontal="center"/>
    </xf>
    <xf numFmtId="166" fontId="59" fillId="0" borderId="21" xfId="631" applyNumberFormat="1" applyFont="1" applyFill="1" applyBorder="1"/>
    <xf numFmtId="0" fontId="59" fillId="0" borderId="0" xfId="523" applyFont="1" applyFill="1" applyAlignment="1"/>
    <xf numFmtId="0" fontId="59" fillId="0" borderId="0" xfId="523" applyFont="1" applyFill="1" applyAlignment="1">
      <alignment horizontal="left"/>
    </xf>
    <xf numFmtId="0" fontId="59" fillId="0" borderId="0" xfId="786" applyFont="1" applyFill="1"/>
    <xf numFmtId="166" fontId="59" fillId="0" borderId="0" xfId="625" applyNumberFormat="1" applyFont="1" applyFill="1" applyAlignment="1">
      <alignment horizontal="center"/>
    </xf>
    <xf numFmtId="166" fontId="59" fillId="0" borderId="0" xfId="523" applyNumberFormat="1" applyFont="1" applyFill="1" applyAlignment="1"/>
    <xf numFmtId="1" fontId="59" fillId="0" borderId="0" xfId="625" quotePrefix="1" applyNumberFormat="1" applyFont="1" applyFill="1" applyAlignment="1">
      <alignment horizontal="center"/>
    </xf>
    <xf numFmtId="0" fontId="59" fillId="0" borderId="0" xfId="0" applyFont="1" applyFill="1" applyAlignment="1">
      <alignment horizontal="left" vertical="center" indent="1"/>
    </xf>
    <xf numFmtId="0" fontId="61" fillId="0" borderId="0" xfId="631" applyNumberFormat="1" applyFont="1"/>
    <xf numFmtId="0" fontId="63" fillId="0" borderId="0" xfId="631" applyFont="1" applyFill="1" applyBorder="1"/>
    <xf numFmtId="169" fontId="59" fillId="0" borderId="0" xfId="638" quotePrefix="1" applyNumberFormat="1" applyFont="1" applyFill="1" applyAlignment="1">
      <alignment horizontal="center" vertical="top" wrapText="1"/>
    </xf>
    <xf numFmtId="169" fontId="59" fillId="0" borderId="0" xfId="625" applyNumberFormat="1" applyFont="1" applyFill="1" applyAlignment="1">
      <alignment horizontal="center"/>
    </xf>
    <xf numFmtId="0" fontId="0" fillId="0" borderId="0" xfId="0" applyAlignment="1">
      <alignment horizontal="justify" vertical="top" wrapText="1"/>
    </xf>
    <xf numFmtId="1" fontId="61" fillId="0" borderId="0" xfId="360" applyNumberFormat="1" applyFont="1" applyFill="1" applyAlignment="1">
      <alignment horizontal="center"/>
    </xf>
    <xf numFmtId="0" fontId="61" fillId="0" borderId="0" xfId="787" applyFont="1" applyFill="1" applyAlignment="1"/>
    <xf numFmtId="0" fontId="61" fillId="0" borderId="2" xfId="631" applyFont="1" applyFill="1" applyBorder="1" applyAlignment="1"/>
    <xf numFmtId="0" fontId="59" fillId="0" borderId="2" xfId="631" applyFont="1" applyFill="1" applyBorder="1"/>
    <xf numFmtId="0" fontId="61" fillId="0" borderId="0" xfId="636" applyFont="1" applyFill="1" applyAlignment="1">
      <alignment horizontal="center"/>
    </xf>
    <xf numFmtId="166" fontId="59" fillId="0" borderId="0" xfId="360" applyNumberFormat="1" applyFont="1" applyAlignment="1">
      <alignment horizontal="left"/>
    </xf>
    <xf numFmtId="43" fontId="69" fillId="0" borderId="0" xfId="360" applyFont="1"/>
    <xf numFmtId="0" fontId="69" fillId="0" borderId="0" xfId="0" applyFont="1" applyAlignment="1"/>
    <xf numFmtId="49" fontId="69" fillId="0" borderId="0" xfId="360" applyNumberFormat="1" applyFont="1"/>
    <xf numFmtId="43" fontId="70" fillId="30" borderId="1" xfId="360" applyFont="1" applyFill="1" applyBorder="1" applyAlignment="1">
      <alignment horizontal="center" vertical="center"/>
    </xf>
    <xf numFmtId="166" fontId="70" fillId="30" borderId="1" xfId="360" applyNumberFormat="1" applyFont="1" applyFill="1" applyBorder="1" applyAlignment="1">
      <alignment horizontal="centerContinuous" vertical="center" wrapText="1"/>
    </xf>
    <xf numFmtId="166" fontId="70" fillId="30" borderId="1" xfId="360" applyNumberFormat="1" applyFont="1" applyFill="1" applyBorder="1" applyAlignment="1">
      <alignment horizontal="center" vertical="center" wrapText="1"/>
    </xf>
    <xf numFmtId="43" fontId="70" fillId="30" borderId="1" xfId="360" applyFont="1" applyFill="1" applyBorder="1" applyAlignment="1">
      <alignment horizontal="center" vertical="center" wrapText="1"/>
    </xf>
    <xf numFmtId="43" fontId="70" fillId="30" borderId="1" xfId="360" applyFont="1" applyFill="1" applyBorder="1" applyAlignment="1">
      <alignment horizontal="centerContinuous" vertical="center" wrapText="1"/>
    </xf>
    <xf numFmtId="43" fontId="70" fillId="0" borderId="0" xfId="360" applyFont="1" applyFill="1" applyBorder="1" applyAlignment="1">
      <alignment vertical="center"/>
    </xf>
    <xf numFmtId="166" fontId="70" fillId="0" borderId="0" xfId="360" quotePrefix="1" applyNumberFormat="1" applyFont="1" applyFill="1" applyBorder="1" applyAlignment="1">
      <alignment horizontal="centerContinuous" vertical="center"/>
    </xf>
    <xf numFmtId="166" fontId="70" fillId="0" borderId="0" xfId="360" applyNumberFormat="1" applyFont="1" applyFill="1" applyBorder="1" applyAlignment="1">
      <alignment horizontal="centerContinuous" vertical="center"/>
    </xf>
    <xf numFmtId="43" fontId="70" fillId="0" borderId="0" xfId="360" applyFont="1" applyFill="1" applyBorder="1" applyAlignment="1">
      <alignment horizontal="centerContinuous" vertical="center"/>
    </xf>
    <xf numFmtId="0" fontId="59" fillId="0" borderId="0" xfId="0" applyFont="1" applyFill="1" applyBorder="1" applyAlignment="1"/>
    <xf numFmtId="0" fontId="84" fillId="0" borderId="0" xfId="0" applyFont="1" applyFill="1" applyBorder="1" applyAlignment="1"/>
    <xf numFmtId="166" fontId="84" fillId="0" borderId="0" xfId="360" applyNumberFormat="1" applyFont="1" applyFill="1" applyBorder="1"/>
    <xf numFmtId="43" fontId="84" fillId="0" borderId="0" xfId="360" applyFont="1" applyFill="1" applyBorder="1"/>
    <xf numFmtId="43" fontId="59" fillId="0" borderId="0" xfId="360" applyFont="1" applyFill="1" applyBorder="1"/>
    <xf numFmtId="49" fontId="59" fillId="0" borderId="0" xfId="0" applyNumberFormat="1" applyFont="1" applyFill="1" applyBorder="1" applyAlignment="1"/>
    <xf numFmtId="49" fontId="59" fillId="0" borderId="0" xfId="0" applyNumberFormat="1" applyFont="1" applyAlignment="1"/>
    <xf numFmtId="166" fontId="84" fillId="0" borderId="7" xfId="360" applyNumberFormat="1" applyFont="1" applyFill="1" applyBorder="1"/>
    <xf numFmtId="43" fontId="84" fillId="0" borderId="7" xfId="360" applyFont="1" applyFill="1" applyBorder="1"/>
    <xf numFmtId="49" fontId="84" fillId="0" borderId="0" xfId="0" applyNumberFormat="1" applyFont="1" applyAlignment="1"/>
    <xf numFmtId="49" fontId="84" fillId="0" borderId="0" xfId="0" applyNumberFormat="1" applyFont="1" applyFill="1" applyBorder="1" applyAlignment="1"/>
    <xf numFmtId="166" fontId="84" fillId="0" borderId="21" xfId="360" applyNumberFormat="1" applyFont="1" applyFill="1" applyBorder="1"/>
    <xf numFmtId="43" fontId="84" fillId="0" borderId="21" xfId="360" applyFont="1" applyFill="1" applyBorder="1"/>
    <xf numFmtId="166" fontId="84" fillId="0" borderId="21" xfId="360" applyNumberFormat="1" applyFont="1" applyBorder="1"/>
    <xf numFmtId="43" fontId="70" fillId="0" borderId="0" xfId="360" applyFont="1" applyFill="1"/>
    <xf numFmtId="166" fontId="83" fillId="0" borderId="0" xfId="360" applyNumberFormat="1" applyFont="1" applyFill="1"/>
    <xf numFmtId="43" fontId="83" fillId="0" borderId="0" xfId="360" applyFont="1" applyFill="1" applyAlignment="1">
      <alignment vertical="center" wrapText="1"/>
    </xf>
    <xf numFmtId="43" fontId="83" fillId="0" borderId="0" xfId="360" applyFont="1" applyFill="1"/>
    <xf numFmtId="43" fontId="70" fillId="0" borderId="0" xfId="360" applyFont="1" applyFill="1" applyAlignment="1">
      <alignment horizontal="right" vertical="center"/>
    </xf>
    <xf numFmtId="166" fontId="69" fillId="0" borderId="0" xfId="360" applyNumberFormat="1" applyFont="1" applyFill="1"/>
    <xf numFmtId="43" fontId="69" fillId="0" borderId="0" xfId="360" applyFont="1" applyFill="1"/>
    <xf numFmtId="0" fontId="69" fillId="0" borderId="0" xfId="0" applyFont="1" applyFill="1" applyAlignment="1"/>
    <xf numFmtId="0" fontId="70" fillId="0" borderId="0" xfId="782" applyNumberFormat="1" applyFont="1" applyFill="1"/>
    <xf numFmtId="166" fontId="83" fillId="0" borderId="0" xfId="360" applyNumberFormat="1" applyFont="1" applyFill="1" applyAlignment="1">
      <alignment vertical="center"/>
    </xf>
    <xf numFmtId="43" fontId="83" fillId="0" borderId="0" xfId="360" applyFont="1" applyFill="1" applyAlignment="1">
      <alignment vertical="center"/>
    </xf>
    <xf numFmtId="43" fontId="70" fillId="0" borderId="18" xfId="360" applyFont="1" applyFill="1" applyBorder="1" applyAlignment="1">
      <alignment horizontal="center" vertical="center"/>
    </xf>
    <xf numFmtId="43" fontId="70" fillId="0" borderId="1" xfId="360" applyFont="1" applyFill="1" applyBorder="1" applyAlignment="1">
      <alignment horizontal="center" vertical="center"/>
    </xf>
    <xf numFmtId="49" fontId="59" fillId="0" borderId="0" xfId="0" applyNumberFormat="1" applyFont="1" applyFill="1" applyAlignment="1"/>
    <xf numFmtId="0" fontId="84" fillId="0" borderId="0" xfId="0" applyFont="1" applyFill="1" applyAlignment="1"/>
    <xf numFmtId="43" fontId="84" fillId="0" borderId="0" xfId="0" applyNumberFormat="1" applyFont="1" applyFill="1" applyBorder="1" applyAlignment="1"/>
    <xf numFmtId="0" fontId="61" fillId="0" borderId="0" xfId="625" applyFont="1" applyFill="1" applyAlignment="1">
      <alignment horizontal="center"/>
    </xf>
    <xf numFmtId="0" fontId="61" fillId="0" borderId="0" xfId="631" applyFont="1" applyFill="1" applyAlignment="1">
      <alignment horizontal="center" vertical="center"/>
    </xf>
    <xf numFmtId="0" fontId="61" fillId="0" borderId="0" xfId="636" applyFont="1" applyFill="1" applyAlignment="1">
      <alignment horizontal="center"/>
    </xf>
    <xf numFmtId="0" fontId="59" fillId="0" borderId="0" xfId="636" applyFont="1"/>
    <xf numFmtId="0" fontId="61" fillId="0" borderId="0" xfId="636" quotePrefix="1" applyFont="1" applyFill="1" applyAlignment="1"/>
    <xf numFmtId="0" fontId="61" fillId="0" borderId="0" xfId="625" applyFont="1" applyFill="1" applyAlignment="1">
      <alignment horizontal="center" vertical="center" wrapText="1"/>
    </xf>
    <xf numFmtId="0" fontId="61" fillId="0" borderId="0" xfId="370" quotePrefix="1" applyNumberFormat="1" applyFont="1" applyFill="1" applyBorder="1" applyAlignment="1">
      <alignment horizontal="center" vertical="top"/>
    </xf>
    <xf numFmtId="0" fontId="0" fillId="0" borderId="0" xfId="0" applyAlignment="1">
      <alignment horizontal="justify" vertical="top" wrapText="1"/>
    </xf>
    <xf numFmtId="0" fontId="61" fillId="0" borderId="0" xfId="636" applyFont="1"/>
    <xf numFmtId="0" fontId="61" fillId="0" borderId="0" xfId="636" applyFont="1" applyAlignment="1">
      <alignment vertical="center"/>
    </xf>
    <xf numFmtId="0" fontId="59" fillId="0" borderId="0" xfId="636" applyFont="1" applyAlignment="1">
      <alignment horizontal="center" vertical="center"/>
    </xf>
    <xf numFmtId="166" fontId="59" fillId="0" borderId="0" xfId="360" applyNumberFormat="1" applyFont="1" applyFill="1" applyBorder="1" applyAlignment="1">
      <alignment vertical="center"/>
    </xf>
    <xf numFmtId="166" fontId="59" fillId="0" borderId="0" xfId="360" applyNumberFormat="1" applyFont="1" applyFill="1" applyAlignment="1">
      <alignment vertical="center"/>
    </xf>
    <xf numFmtId="49" fontId="61" fillId="0" borderId="0" xfId="636" applyNumberFormat="1" applyFont="1" applyAlignment="1">
      <alignment vertical="center"/>
    </xf>
    <xf numFmtId="0" fontId="59" fillId="0" borderId="0" xfId="791" applyNumberFormat="1" applyFont="1" applyAlignment="1">
      <alignment horizontal="left" indent="1"/>
    </xf>
    <xf numFmtId="166" fontId="61" fillId="0" borderId="0" xfId="360" applyNumberFormat="1" applyFont="1" applyFill="1" applyBorder="1" applyAlignment="1">
      <alignment vertical="center"/>
    </xf>
    <xf numFmtId="166" fontId="61" fillId="0" borderId="18" xfId="360" applyNumberFormat="1" applyFont="1" applyFill="1" applyBorder="1" applyAlignment="1">
      <alignment vertical="center"/>
    </xf>
    <xf numFmtId="166" fontId="61" fillId="0" borderId="20" xfId="360" applyNumberFormat="1" applyFont="1" applyFill="1" applyBorder="1" applyAlignment="1">
      <alignment vertical="center"/>
    </xf>
    <xf numFmtId="166" fontId="61" fillId="0" borderId="21" xfId="360" applyNumberFormat="1" applyFont="1" applyFill="1" applyBorder="1" applyAlignment="1">
      <alignment vertical="center"/>
    </xf>
    <xf numFmtId="0" fontId="59" fillId="0" borderId="0" xfId="791" applyNumberFormat="1" applyFont="1" applyAlignment="1"/>
    <xf numFmtId="0" fontId="59" fillId="0" borderId="0" xfId="788" applyFont="1" applyFill="1" applyAlignment="1">
      <alignment horizontal="center"/>
    </xf>
    <xf numFmtId="0" fontId="59" fillId="0" borderId="0" xfId="0" applyFont="1" applyFill="1" applyAlignment="1">
      <alignment horizontal="left" indent="1"/>
    </xf>
    <xf numFmtId="166" fontId="61" fillId="0" borderId="0" xfId="360" applyNumberFormat="1" applyFont="1" applyFill="1" applyAlignment="1">
      <alignment horizontal="centerContinuous" vertical="top"/>
    </xf>
    <xf numFmtId="166" fontId="61" fillId="0" borderId="0" xfId="360" applyNumberFormat="1" applyFont="1" applyFill="1" applyAlignment="1">
      <alignment vertical="top"/>
    </xf>
    <xf numFmtId="166" fontId="61" fillId="0" borderId="21" xfId="632" applyNumberFormat="1" applyFont="1" applyFill="1" applyBorder="1" applyAlignment="1">
      <alignment horizontal="centerContinuous" vertical="top"/>
    </xf>
    <xf numFmtId="166" fontId="61" fillId="0" borderId="0" xfId="360" applyNumberFormat="1" applyFont="1" applyFill="1" applyAlignment="1">
      <alignment horizontal="justify" vertical="top"/>
    </xf>
    <xf numFmtId="166" fontId="61" fillId="0" borderId="2" xfId="360" applyNumberFormat="1" applyFont="1" applyFill="1" applyBorder="1" applyAlignment="1">
      <alignment horizontal="justify" vertical="top"/>
    </xf>
    <xf numFmtId="166" fontId="61" fillId="0" borderId="0" xfId="360" applyNumberFormat="1" applyFont="1" applyFill="1" applyBorder="1" applyAlignment="1">
      <alignment horizontal="justify" vertical="top"/>
    </xf>
    <xf numFmtId="0" fontId="61" fillId="0" borderId="0" xfId="638" applyNumberFormat="1" applyFont="1" applyFill="1" applyAlignment="1">
      <alignment horizontal="justify" vertical="top"/>
    </xf>
    <xf numFmtId="166" fontId="61" fillId="0" borderId="0" xfId="638" applyNumberFormat="1" applyFont="1" applyFill="1" applyAlignment="1">
      <alignment horizontal="justify" vertical="top"/>
    </xf>
    <xf numFmtId="166" fontId="61" fillId="0" borderId="21" xfId="360" applyNumberFormat="1" applyFont="1" applyFill="1" applyBorder="1" applyAlignment="1">
      <alignment horizontal="justify" vertical="top"/>
    </xf>
    <xf numFmtId="43" fontId="61" fillId="0" borderId="0" xfId="360" applyFont="1" applyAlignment="1"/>
    <xf numFmtId="166" fontId="61" fillId="0" borderId="0" xfId="360" applyNumberFormat="1" applyFont="1" applyFill="1" applyAlignment="1">
      <alignment horizontal="center" vertical="top"/>
    </xf>
    <xf numFmtId="166" fontId="61" fillId="0" borderId="21" xfId="632" applyNumberFormat="1" applyFont="1" applyFill="1" applyBorder="1" applyAlignment="1">
      <alignment horizontal="center" vertical="top"/>
    </xf>
    <xf numFmtId="166" fontId="70" fillId="0" borderId="0" xfId="360" applyNumberFormat="1" applyFont="1" applyAlignment="1">
      <alignment horizontal="justify" vertical="top" wrapText="1"/>
    </xf>
    <xf numFmtId="0" fontId="61" fillId="0" borderId="0" xfId="637" applyFont="1" applyFill="1" applyAlignment="1">
      <alignment horizontal="justify" vertical="top"/>
    </xf>
    <xf numFmtId="41" fontId="61" fillId="0" borderId="0" xfId="637" applyNumberFormat="1" applyFont="1" applyFill="1" applyAlignment="1">
      <alignment horizontal="justify" vertical="top"/>
    </xf>
    <xf numFmtId="166" fontId="61" fillId="0" borderId="18" xfId="360" applyNumberFormat="1" applyFont="1" applyFill="1" applyBorder="1"/>
    <xf numFmtId="166" fontId="61" fillId="0" borderId="19" xfId="360" applyNumberFormat="1" applyFont="1" applyFill="1" applyBorder="1"/>
    <xf numFmtId="166" fontId="61" fillId="0" borderId="20" xfId="360" applyNumberFormat="1" applyFont="1" applyFill="1" applyBorder="1"/>
    <xf numFmtId="166" fontId="61" fillId="0" borderId="0" xfId="360" applyNumberFormat="1" applyFont="1" applyFill="1"/>
    <xf numFmtId="166" fontId="61" fillId="0" borderId="23" xfId="360" applyNumberFormat="1" applyFont="1" applyFill="1" applyBorder="1"/>
    <xf numFmtId="166" fontId="61" fillId="0" borderId="21" xfId="360" applyNumberFormat="1" applyFont="1" applyFill="1" applyBorder="1"/>
    <xf numFmtId="166" fontId="61" fillId="0" borderId="22" xfId="360" applyNumberFormat="1" applyFont="1" applyFill="1" applyBorder="1"/>
    <xf numFmtId="166" fontId="61" fillId="0" borderId="2" xfId="360" applyNumberFormat="1" applyFont="1" applyFill="1" applyBorder="1"/>
    <xf numFmtId="166" fontId="61" fillId="0" borderId="0" xfId="523" applyNumberFormat="1" applyFont="1" applyFill="1" applyAlignment="1"/>
    <xf numFmtId="0" fontId="61" fillId="0" borderId="2" xfId="625" applyFont="1" applyFill="1" applyBorder="1"/>
    <xf numFmtId="166" fontId="61" fillId="0" borderId="21" xfId="625" applyNumberFormat="1" applyFont="1" applyFill="1" applyBorder="1"/>
    <xf numFmtId="166" fontId="61" fillId="0" borderId="21" xfId="631" applyNumberFormat="1" applyFont="1" applyFill="1" applyBorder="1"/>
    <xf numFmtId="166" fontId="61" fillId="0" borderId="0" xfId="360" applyNumberFormat="1" applyFont="1"/>
    <xf numFmtId="166" fontId="61" fillId="0" borderId="21" xfId="360" applyNumberFormat="1" applyFont="1" applyBorder="1"/>
    <xf numFmtId="166" fontId="84" fillId="0" borderId="7" xfId="360" applyNumberFormat="1" applyFont="1" applyBorder="1"/>
    <xf numFmtId="43" fontId="84" fillId="0" borderId="7" xfId="360" applyFont="1" applyBorder="1"/>
    <xf numFmtId="0" fontId="84" fillId="0" borderId="0" xfId="0" applyFont="1" applyAlignment="1"/>
    <xf numFmtId="166" fontId="84" fillId="0" borderId="0" xfId="360" applyNumberFormat="1" applyFont="1"/>
    <xf numFmtId="43" fontId="84" fillId="0" borderId="0" xfId="360" applyFont="1"/>
    <xf numFmtId="166" fontId="84" fillId="0" borderId="0" xfId="360" applyNumberFormat="1" applyFont="1" applyBorder="1"/>
    <xf numFmtId="43" fontId="84" fillId="0" borderId="0" xfId="360" applyFont="1" applyBorder="1"/>
    <xf numFmtId="43" fontId="84" fillId="0" borderId="21" xfId="360" applyFont="1" applyBorder="1"/>
    <xf numFmtId="0" fontId="61" fillId="0" borderId="0" xfId="360" applyNumberFormat="1" applyFont="1" applyFill="1" applyAlignment="1">
      <alignment horizontal="center"/>
    </xf>
    <xf numFmtId="0" fontId="61" fillId="0" borderId="0" xfId="636" applyFont="1" applyFill="1" applyAlignment="1">
      <alignment horizontal="center"/>
    </xf>
    <xf numFmtId="0" fontId="61" fillId="0" borderId="0" xfId="636" quotePrefix="1" applyFont="1" applyAlignment="1">
      <alignment horizontal="center"/>
    </xf>
    <xf numFmtId="0" fontId="59" fillId="0" borderId="0" xfId="360" applyNumberFormat="1" applyFont="1" applyFill="1" applyBorder="1" applyAlignment="1" applyProtection="1">
      <alignment vertical="top"/>
      <protection locked="0"/>
    </xf>
    <xf numFmtId="166" fontId="59" fillId="0" borderId="0" xfId="360" applyNumberFormat="1" applyFont="1" applyFill="1" applyBorder="1" applyAlignment="1" applyProtection="1">
      <alignment vertical="top"/>
      <protection locked="0"/>
    </xf>
    <xf numFmtId="166" fontId="59" fillId="0" borderId="0" xfId="360" applyNumberFormat="1" applyFont="1" applyFill="1" applyBorder="1" applyAlignment="1" applyProtection="1">
      <protection locked="0"/>
    </xf>
    <xf numFmtId="0" fontId="0" fillId="0" borderId="0" xfId="0" applyAlignment="1">
      <alignment horizontal="justify" vertical="top" wrapText="1"/>
    </xf>
    <xf numFmtId="37" fontId="61" fillId="0" borderId="0" xfId="0" applyNumberFormat="1" applyFont="1" applyFill="1" applyAlignment="1" applyProtection="1"/>
    <xf numFmtId="37" fontId="59" fillId="0" borderId="0" xfId="0" applyNumberFormat="1" applyFont="1" applyFill="1" applyAlignment="1" applyProtection="1">
      <alignment horizontal="left"/>
    </xf>
    <xf numFmtId="166" fontId="59" fillId="0" borderId="0" xfId="792" applyNumberFormat="1" applyFont="1" applyFill="1"/>
    <xf numFmtId="0" fontId="59" fillId="0" borderId="0" xfId="792" applyFont="1" applyFill="1"/>
    <xf numFmtId="49" fontId="61" fillId="0" borderId="0" xfId="636" applyNumberFormat="1" applyFont="1" applyAlignment="1"/>
    <xf numFmtId="166" fontId="59" fillId="0" borderId="18" xfId="792" applyNumberFormat="1" applyFont="1" applyFill="1" applyBorder="1"/>
    <xf numFmtId="166" fontId="59" fillId="0" borderId="20" xfId="792" applyNumberFormat="1" applyFont="1" applyFill="1" applyBorder="1"/>
    <xf numFmtId="166" fontId="61" fillId="0" borderId="0" xfId="792" applyNumberFormat="1" applyFont="1" applyFill="1"/>
    <xf numFmtId="166" fontId="61" fillId="0" borderId="26" xfId="792" applyNumberFormat="1" applyFont="1" applyFill="1" applyBorder="1"/>
    <xf numFmtId="166" fontId="61" fillId="0" borderId="18" xfId="792" applyNumberFormat="1" applyFont="1" applyFill="1" applyBorder="1"/>
    <xf numFmtId="166" fontId="61" fillId="0" borderId="20" xfId="792" applyNumberFormat="1" applyFont="1" applyFill="1" applyBorder="1"/>
    <xf numFmtId="166" fontId="59" fillId="0" borderId="26" xfId="792" applyNumberFormat="1" applyFont="1" applyFill="1" applyBorder="1"/>
    <xf numFmtId="166" fontId="61" fillId="0" borderId="0" xfId="792" applyNumberFormat="1" applyFont="1" applyFill="1" applyBorder="1"/>
    <xf numFmtId="166" fontId="59" fillId="0" borderId="0" xfId="792" applyNumberFormat="1" applyFont="1" applyFill="1" applyBorder="1"/>
    <xf numFmtId="0" fontId="59" fillId="0" borderId="0" xfId="637" applyFont="1" applyFill="1" applyAlignment="1">
      <alignment horizontal="justify" vertical="top"/>
    </xf>
    <xf numFmtId="166" fontId="65" fillId="0" borderId="0" xfId="631" applyNumberFormat="1" applyFont="1" applyFill="1"/>
    <xf numFmtId="0" fontId="61" fillId="0" borderId="0" xfId="360" quotePrefix="1" applyNumberFormat="1" applyFont="1" applyFill="1" applyAlignment="1">
      <alignment horizontal="center"/>
    </xf>
    <xf numFmtId="0" fontId="0" fillId="0" borderId="0" xfId="0" applyAlignment="1">
      <alignment horizontal="justify" vertical="top" wrapText="1"/>
    </xf>
    <xf numFmtId="0" fontId="61" fillId="0" borderId="0" xfId="794" applyNumberFormat="1" applyFont="1" applyFill="1" applyBorder="1" applyAlignment="1">
      <alignment horizontal="center" vertical="top" wrapText="1"/>
    </xf>
    <xf numFmtId="0" fontId="61" fillId="0" borderId="0" xfId="795" applyNumberFormat="1" applyFont="1" applyFill="1" applyBorder="1" applyAlignment="1">
      <alignment horizontal="center" vertical="top" wrapText="1"/>
    </xf>
    <xf numFmtId="0" fontId="59" fillId="0" borderId="23" xfId="636" quotePrefix="1" applyFont="1" applyFill="1" applyBorder="1" applyAlignment="1">
      <alignment horizontal="center" vertical="top"/>
    </xf>
    <xf numFmtId="0" fontId="59" fillId="0" borderId="0" xfId="0" applyFont="1" applyAlignment="1">
      <alignment horizontal="left" indent="1"/>
    </xf>
    <xf numFmtId="49" fontId="59" fillId="0" borderId="0" xfId="636" quotePrefix="1" applyNumberFormat="1" applyFont="1" applyAlignment="1"/>
    <xf numFmtId="166" fontId="61" fillId="0" borderId="0" xfId="360" applyNumberFormat="1" applyFont="1" applyFill="1" applyAlignment="1" applyProtection="1">
      <alignment horizontal="right"/>
    </xf>
    <xf numFmtId="166" fontId="59" fillId="0" borderId="0" xfId="360" applyNumberFormat="1" applyFont="1" applyFill="1" applyAlignment="1" applyProtection="1">
      <alignment horizontal="right"/>
    </xf>
    <xf numFmtId="166" fontId="61" fillId="0" borderId="0" xfId="360" applyNumberFormat="1" applyFont="1" applyFill="1" applyBorder="1" applyAlignment="1" applyProtection="1">
      <alignment horizontal="right"/>
    </xf>
    <xf numFmtId="166" fontId="59" fillId="0" borderId="0" xfId="360" applyNumberFormat="1" applyFont="1" applyFill="1" applyBorder="1" applyAlignment="1" applyProtection="1">
      <alignment horizontal="right"/>
    </xf>
    <xf numFmtId="166" fontId="61" fillId="0" borderId="0" xfId="360" applyNumberFormat="1" applyFont="1" applyFill="1" applyAlignment="1">
      <alignment horizontal="right"/>
    </xf>
    <xf numFmtId="166" fontId="59" fillId="0" borderId="0" xfId="360" applyNumberFormat="1" applyFont="1" applyFill="1" applyAlignment="1">
      <alignment horizontal="right"/>
    </xf>
    <xf numFmtId="166" fontId="61" fillId="0" borderId="21" xfId="360" applyNumberFormat="1" applyFont="1" applyFill="1" applyBorder="1" applyAlignment="1" applyProtection="1">
      <alignment horizontal="right"/>
    </xf>
    <xf numFmtId="166" fontId="59" fillId="0" borderId="21" xfId="360" applyNumberFormat="1" applyFont="1" applyFill="1" applyBorder="1" applyAlignment="1" applyProtection="1">
      <alignment horizontal="right"/>
    </xf>
    <xf numFmtId="0" fontId="61" fillId="0" borderId="0" xfId="793" applyFont="1" applyFill="1" applyAlignment="1">
      <alignment horizontal="center" vertical="top"/>
      <protection locked="0"/>
    </xf>
    <xf numFmtId="0" fontId="59" fillId="0" borderId="0" xfId="793" applyFont="1" applyFill="1" applyAlignment="1">
      <alignment horizontal="center" vertical="top"/>
      <protection locked="0"/>
    </xf>
    <xf numFmtId="43" fontId="61" fillId="0" borderId="22" xfId="794" applyNumberFormat="1" applyFont="1" applyFill="1" applyBorder="1" applyAlignment="1">
      <alignment vertical="top"/>
    </xf>
    <xf numFmtId="43" fontId="59" fillId="0" borderId="22" xfId="794" applyNumberFormat="1" applyFont="1" applyFill="1" applyBorder="1" applyAlignment="1">
      <alignment vertical="top"/>
    </xf>
    <xf numFmtId="0" fontId="61" fillId="0" borderId="0" xfId="791" applyNumberFormat="1" applyFont="1" applyAlignment="1">
      <alignment horizontal="left" indent="1"/>
    </xf>
    <xf numFmtId="0" fontId="59" fillId="0" borderId="0" xfId="360" applyNumberFormat="1" applyFont="1" applyFill="1" applyBorder="1" applyAlignment="1" applyProtection="1">
      <alignment horizontal="justify" vertical="top"/>
      <protection locked="0"/>
    </xf>
    <xf numFmtId="0" fontId="59" fillId="0" borderId="0" xfId="0" applyFont="1" applyAlignment="1">
      <alignment horizontal="right"/>
    </xf>
    <xf numFmtId="0" fontId="61" fillId="0" borderId="0" xfId="636" applyFont="1" applyFill="1" applyBorder="1" applyAlignment="1">
      <alignment vertical="top"/>
    </xf>
    <xf numFmtId="0" fontId="59" fillId="0" borderId="0" xfId="636" quotePrefix="1" applyFont="1" applyFill="1" applyBorder="1" applyAlignment="1">
      <alignment horizontal="center"/>
    </xf>
    <xf numFmtId="0" fontId="61" fillId="0" borderId="0" xfId="636" quotePrefix="1" applyFont="1" applyFill="1" applyAlignment="1">
      <alignment horizontal="center"/>
    </xf>
    <xf numFmtId="0" fontId="61" fillId="0" borderId="0" xfId="636" quotePrefix="1" applyFont="1" applyFill="1" applyAlignment="1">
      <alignment horizontal="center" vertical="top"/>
    </xf>
    <xf numFmtId="0" fontId="61" fillId="0" borderId="0" xfId="0" quotePrefix="1" applyFont="1" applyBorder="1" applyAlignment="1">
      <alignment horizontal="center"/>
    </xf>
    <xf numFmtId="0" fontId="61" fillId="0" borderId="0" xfId="0" quotePrefix="1" applyFont="1" applyFill="1" applyBorder="1" applyAlignment="1">
      <alignment horizontal="center" vertical="top"/>
    </xf>
    <xf numFmtId="0" fontId="59" fillId="0" borderId="0" xfId="0" applyFont="1" applyFill="1" applyBorder="1" applyAlignment="1">
      <alignment horizontal="center" vertical="top" wrapText="1"/>
    </xf>
    <xf numFmtId="0" fontId="61" fillId="0" borderId="0" xfId="786" applyFont="1" applyFill="1" applyAlignment="1"/>
    <xf numFmtId="0" fontId="61" fillId="0" borderId="0" xfId="636" applyFont="1" applyFill="1" applyAlignment="1">
      <alignment horizontal="center"/>
    </xf>
    <xf numFmtId="0" fontId="61" fillId="0" borderId="0" xfId="360" quotePrefix="1" applyNumberFormat="1" applyFont="1" applyFill="1" applyAlignment="1">
      <alignment horizontal="center"/>
    </xf>
    <xf numFmtId="0" fontId="59" fillId="0" borderId="0" xfId="0" applyFont="1" applyAlignment="1">
      <alignment horizontal="justify" vertical="top" wrapText="1"/>
    </xf>
    <xf numFmtId="0" fontId="61" fillId="0" borderId="0" xfId="636" applyFont="1" applyFill="1" applyAlignment="1">
      <alignment horizontal="center"/>
    </xf>
    <xf numFmtId="0" fontId="61" fillId="0" borderId="0" xfId="370" quotePrefix="1" applyNumberFormat="1" applyFont="1" applyFill="1" applyAlignment="1">
      <alignment horizontal="center"/>
    </xf>
    <xf numFmtId="0" fontId="61" fillId="0" borderId="0" xfId="797" applyNumberFormat="1" applyFont="1" applyFill="1" applyAlignment="1"/>
    <xf numFmtId="37" fontId="61" fillId="0" borderId="0" xfId="636" applyNumberFormat="1" applyFont="1" applyFill="1" applyAlignment="1"/>
    <xf numFmtId="0" fontId="61" fillId="0" borderId="0" xfId="360" quotePrefix="1" applyNumberFormat="1" applyFont="1" applyFill="1" applyAlignment="1">
      <alignment horizontal="center" vertical="center" wrapText="1"/>
    </xf>
    <xf numFmtId="0" fontId="59" fillId="0" borderId="0" xfId="360" applyNumberFormat="1" applyFont="1" applyFill="1" applyAlignment="1">
      <alignment vertical="top"/>
    </xf>
    <xf numFmtId="166" fontId="61" fillId="0" borderId="18" xfId="631" applyNumberFormat="1" applyFont="1" applyFill="1" applyBorder="1" applyAlignment="1">
      <alignment horizontal="center"/>
    </xf>
    <xf numFmtId="166" fontId="61" fillId="0" borderId="19" xfId="631" applyNumberFormat="1" applyFont="1" applyFill="1" applyBorder="1" applyAlignment="1">
      <alignment horizontal="center"/>
    </xf>
    <xf numFmtId="166" fontId="61" fillId="0" borderId="0" xfId="631" applyNumberFormat="1" applyFont="1" applyFill="1"/>
    <xf numFmtId="166" fontId="59" fillId="0" borderId="21" xfId="360" applyNumberFormat="1" applyFont="1" applyFill="1" applyBorder="1" applyAlignment="1">
      <alignment vertical="center"/>
    </xf>
    <xf numFmtId="166" fontId="59" fillId="0" borderId="18" xfId="360" applyNumberFormat="1" applyFont="1" applyFill="1" applyBorder="1" applyAlignment="1">
      <alignment vertical="center"/>
    </xf>
    <xf numFmtId="166" fontId="59" fillId="0" borderId="20" xfId="360" applyNumberFormat="1" applyFont="1" applyFill="1" applyBorder="1" applyAlignment="1">
      <alignment vertical="center"/>
    </xf>
    <xf numFmtId="166" fontId="61" fillId="0" borderId="0" xfId="360" quotePrefix="1" applyNumberFormat="1" applyFont="1" applyFill="1" applyAlignment="1">
      <alignment horizontal="center" vertical="center" wrapText="1"/>
    </xf>
    <xf numFmtId="0" fontId="59" fillId="0" borderId="0" xfId="0" applyFont="1" applyFill="1" applyAlignment="1">
      <alignment horizontal="center" vertical="top"/>
    </xf>
    <xf numFmtId="169" fontId="59" fillId="0" borderId="0" xfId="0" applyNumberFormat="1" applyFont="1" applyFill="1" applyAlignment="1">
      <alignment horizontal="center" vertical="top"/>
    </xf>
    <xf numFmtId="0" fontId="61" fillId="0" borderId="0" xfId="0" applyFont="1" applyFill="1" applyAlignment="1">
      <alignment vertical="center"/>
    </xf>
    <xf numFmtId="0" fontId="61" fillId="0" borderId="0" xfId="636" applyNumberFormat="1" applyFont="1" applyAlignment="1">
      <alignment vertical="center"/>
    </xf>
    <xf numFmtId="0" fontId="61" fillId="0" borderId="0" xfId="630" applyNumberFormat="1" applyFont="1" applyBorder="1" applyAlignment="1">
      <alignment vertical="center"/>
    </xf>
    <xf numFmtId="0" fontId="61" fillId="0" borderId="0" xfId="360" applyNumberFormat="1" applyFont="1" applyFill="1" applyAlignment="1">
      <alignment vertical="center"/>
    </xf>
    <xf numFmtId="166" fontId="61" fillId="0" borderId="2" xfId="792" applyNumberFormat="1" applyFont="1" applyFill="1" applyBorder="1"/>
    <xf numFmtId="166" fontId="59" fillId="0" borderId="2" xfId="792" applyNumberFormat="1" applyFont="1" applyFill="1" applyBorder="1"/>
    <xf numFmtId="0" fontId="61" fillId="0" borderId="0" xfId="636" applyNumberFormat="1" applyFont="1" applyFill="1" applyAlignment="1">
      <alignment vertical="top"/>
    </xf>
    <xf numFmtId="0" fontId="82" fillId="0" borderId="0" xfId="636" applyFont="1" applyFill="1" applyAlignment="1">
      <alignment horizontal="center" vertical="top"/>
    </xf>
    <xf numFmtId="0" fontId="59" fillId="0" borderId="0" xfId="636" applyFont="1" applyFill="1" applyAlignment="1">
      <alignment vertical="top"/>
    </xf>
    <xf numFmtId="0" fontId="61" fillId="0" borderId="0" xfId="360" quotePrefix="1" applyNumberFormat="1" applyFont="1" applyFill="1" applyAlignment="1">
      <alignment horizontal="center"/>
    </xf>
    <xf numFmtId="0" fontId="59" fillId="0" borderId="0" xfId="637" applyFont="1" applyFill="1" applyAlignment="1">
      <alignment horizontal="justify" vertical="top"/>
    </xf>
    <xf numFmtId="0" fontId="39" fillId="0" borderId="0" xfId="636" applyNumberFormat="1" applyFont="1" applyFill="1" applyAlignment="1">
      <alignment horizontal="justify" vertical="top" wrapText="1"/>
    </xf>
    <xf numFmtId="166" fontId="59" fillId="0" borderId="21" xfId="360" applyNumberFormat="1" applyFont="1" applyFill="1" applyBorder="1" applyAlignment="1"/>
    <xf numFmtId="0" fontId="39" fillId="0" borderId="0" xfId="636" applyNumberFormat="1" applyFont="1" applyFill="1" applyAlignment="1">
      <alignment vertical="top"/>
    </xf>
    <xf numFmtId="0" fontId="61" fillId="0" borderId="0" xfId="625" applyFont="1" applyFill="1" applyAlignment="1">
      <alignment horizontal="center"/>
    </xf>
    <xf numFmtId="0" fontId="61" fillId="0" borderId="0" xfId="625" applyFont="1" applyFill="1" applyAlignment="1">
      <alignment horizontal="center" vertical="center"/>
    </xf>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61" fillId="0" borderId="0" xfId="625" quotePrefix="1" applyFont="1" applyFill="1" applyAlignment="1">
      <alignment horizontal="center"/>
    </xf>
    <xf numFmtId="0" fontId="61" fillId="0" borderId="0" xfId="636" quotePrefix="1" applyFont="1" applyFill="1" applyBorder="1" applyAlignment="1">
      <alignment horizontal="center"/>
    </xf>
    <xf numFmtId="0" fontId="61" fillId="0" borderId="0" xfId="636" quotePrefix="1" applyFont="1" applyFill="1" applyAlignment="1">
      <alignment horizontal="center"/>
    </xf>
    <xf numFmtId="0" fontId="61" fillId="0" borderId="23" xfId="0" quotePrefix="1" applyFont="1" applyBorder="1" applyAlignment="1">
      <alignment horizontal="center" vertical="top"/>
    </xf>
    <xf numFmtId="0" fontId="59" fillId="0" borderId="23" xfId="636" quotePrefix="1" applyFont="1" applyFill="1" applyBorder="1" applyAlignment="1">
      <alignment horizontal="center"/>
    </xf>
    <xf numFmtId="0" fontId="61" fillId="0" borderId="0" xfId="0" quotePrefix="1" applyFont="1" applyAlignment="1">
      <alignment horizontal="center" vertical="top"/>
    </xf>
    <xf numFmtId="0" fontId="61" fillId="0" borderId="0" xfId="636" quotePrefix="1" applyFont="1" applyFill="1" applyAlignment="1">
      <alignment horizontal="center" vertical="center"/>
    </xf>
    <xf numFmtId="0" fontId="61" fillId="0" borderId="23" xfId="0" applyFont="1" applyBorder="1" applyAlignment="1">
      <alignment horizontal="center" vertical="center" wrapText="1"/>
    </xf>
    <xf numFmtId="0" fontId="61" fillId="0" borderId="0" xfId="0" applyFont="1" applyBorder="1" applyAlignment="1">
      <alignment horizontal="center" vertical="center" wrapText="1"/>
    </xf>
    <xf numFmtId="0" fontId="61" fillId="0" borderId="0" xfId="0" quotePrefix="1" applyFont="1" applyBorder="1" applyAlignment="1">
      <alignment vertical="top"/>
    </xf>
    <xf numFmtId="0" fontId="59" fillId="0" borderId="0" xfId="636" quotePrefix="1" applyFont="1" applyFill="1" applyAlignment="1">
      <alignment horizontal="center"/>
    </xf>
    <xf numFmtId="0" fontId="59" fillId="0" borderId="0" xfId="636" applyFont="1" applyFill="1" applyAlignment="1">
      <alignment horizontal="center"/>
    </xf>
    <xf numFmtId="0" fontId="61" fillId="0" borderId="2" xfId="793" quotePrefix="1" applyFont="1" applyFill="1" applyBorder="1" applyAlignment="1" applyProtection="1">
      <alignment horizontal="center" vertical="top"/>
    </xf>
    <xf numFmtId="0" fontId="61" fillId="0" borderId="2" xfId="793" applyFont="1" applyFill="1" applyBorder="1" applyAlignment="1" applyProtection="1">
      <alignment horizontal="center" vertical="top"/>
    </xf>
    <xf numFmtId="0" fontId="61" fillId="0" borderId="7" xfId="793" applyFont="1" applyFill="1" applyBorder="1" applyAlignment="1" applyProtection="1">
      <alignment horizontal="center" vertical="top"/>
    </xf>
    <xf numFmtId="0" fontId="61" fillId="0" borderId="0" xfId="631" applyFont="1" applyFill="1" applyAlignment="1">
      <alignment horizontal="center" vertical="center"/>
    </xf>
    <xf numFmtId="0" fontId="59" fillId="0" borderId="0" xfId="636" applyFont="1" applyFill="1" applyAlignment="1">
      <alignment horizontal="justify" vertical="top" wrapText="1"/>
    </xf>
    <xf numFmtId="0" fontId="0" fillId="0" borderId="0" xfId="0" applyAlignment="1">
      <alignment horizontal="justify" vertical="top" wrapText="1"/>
    </xf>
    <xf numFmtId="0" fontId="59" fillId="0" borderId="0" xfId="0" applyNumberFormat="1" applyFont="1" applyFill="1" applyAlignment="1">
      <alignment horizontal="justify" vertical="top" shrinkToFit="1"/>
    </xf>
    <xf numFmtId="0" fontId="59" fillId="0" borderId="0" xfId="636" applyNumberFormat="1" applyFont="1" applyFill="1" applyAlignment="1">
      <alignment horizontal="justify" vertical="top" wrapText="1"/>
    </xf>
    <xf numFmtId="196" fontId="59" fillId="0" borderId="0" xfId="636" applyNumberFormat="1" applyFont="1" applyFill="1" applyAlignment="1">
      <alignment horizontal="justify" vertical="top" wrapText="1"/>
    </xf>
    <xf numFmtId="37" fontId="59" fillId="0" borderId="0" xfId="0" applyNumberFormat="1" applyFont="1" applyFill="1" applyAlignment="1" applyProtection="1">
      <alignment horizontal="justify" vertical="top" wrapText="1"/>
    </xf>
    <xf numFmtId="0" fontId="61" fillId="0" borderId="0" xfId="632" applyFont="1" applyFill="1" applyAlignment="1">
      <alignment horizontal="justify" vertical="center"/>
    </xf>
    <xf numFmtId="0" fontId="59" fillId="0" borderId="0" xfId="0" applyFont="1" applyFill="1" applyAlignment="1">
      <alignment horizontal="justify" vertical="top"/>
    </xf>
    <xf numFmtId="0" fontId="59" fillId="0" borderId="0" xfId="632" applyFont="1" applyFill="1" applyAlignment="1">
      <alignment horizontal="justify" vertical="top"/>
    </xf>
    <xf numFmtId="0" fontId="59" fillId="0" borderId="0" xfId="632" applyFont="1" applyFill="1" applyAlignment="1">
      <alignment horizontal="justify" vertical="top" wrapText="1"/>
    </xf>
    <xf numFmtId="37" fontId="59" fillId="0" borderId="0" xfId="796" applyNumberFormat="1" applyFont="1" applyFill="1" applyAlignment="1" applyProtection="1">
      <alignment horizontal="justify" vertical="top" wrapText="1"/>
    </xf>
    <xf numFmtId="0" fontId="59" fillId="0" borderId="0" xfId="0" applyFont="1" applyFill="1" applyAlignment="1">
      <alignment horizontal="justify" vertical="top" wrapText="1"/>
    </xf>
    <xf numFmtId="0" fontId="85" fillId="0" borderId="0" xfId="0" applyNumberFormat="1" applyFont="1" applyFill="1" applyAlignment="1">
      <alignment horizontal="justify" vertical="top" wrapText="1"/>
    </xf>
    <xf numFmtId="0" fontId="0" fillId="0" borderId="0" xfId="0" applyFill="1" applyAlignment="1">
      <alignment horizontal="justify" vertical="top" wrapText="1"/>
    </xf>
    <xf numFmtId="0" fontId="59" fillId="0" borderId="0" xfId="0" applyFont="1" applyFill="1" applyAlignment="1" applyProtection="1">
      <alignment horizontal="justify" vertical="top" wrapText="1"/>
    </xf>
    <xf numFmtId="0" fontId="59" fillId="0" borderId="0" xfId="0" applyFont="1" applyAlignment="1">
      <alignment horizontal="justify" vertical="top" wrapText="1"/>
    </xf>
    <xf numFmtId="0" fontId="61" fillId="0" borderId="0" xfId="360" quotePrefix="1" applyNumberFormat="1" applyFont="1" applyFill="1" applyAlignment="1">
      <alignment horizontal="center" vertical="center" wrapText="1"/>
    </xf>
    <xf numFmtId="0" fontId="0" fillId="0" borderId="0" xfId="0" applyAlignment="1">
      <alignment horizontal="center" vertical="center" wrapText="1"/>
    </xf>
    <xf numFmtId="0" fontId="69" fillId="0" borderId="0" xfId="628" applyFont="1" applyFill="1" applyAlignment="1">
      <alignment horizontal="justify" vertical="top" wrapText="1"/>
    </xf>
    <xf numFmtId="0" fontId="0" fillId="0" borderId="0" xfId="0" applyFill="1" applyAlignment="1" applyProtection="1">
      <alignment horizontal="justify" vertical="top" wrapText="1"/>
      <protection locked="0"/>
    </xf>
    <xf numFmtId="0" fontId="0" fillId="0" borderId="0" xfId="0" applyFill="1" applyAlignment="1" applyProtection="1">
      <alignment horizontal="justify" vertical="top" wrapText="1"/>
    </xf>
    <xf numFmtId="0" fontId="61" fillId="0" borderId="25" xfId="636" quotePrefix="1" applyFont="1" applyFill="1" applyBorder="1" applyAlignment="1">
      <alignment horizontal="center"/>
    </xf>
    <xf numFmtId="0" fontId="61" fillId="0" borderId="7" xfId="636" quotePrefix="1" applyFont="1" applyFill="1" applyBorder="1" applyAlignment="1">
      <alignment horizontal="center"/>
    </xf>
    <xf numFmtId="0" fontId="61" fillId="0" borderId="24" xfId="636" quotePrefix="1" applyFont="1" applyFill="1" applyBorder="1" applyAlignment="1">
      <alignment horizontal="center"/>
    </xf>
    <xf numFmtId="0" fontId="61" fillId="0" borderId="0" xfId="636" applyFont="1" applyFill="1" applyAlignment="1">
      <alignment horizontal="center"/>
    </xf>
    <xf numFmtId="0" fontId="61" fillId="0" borderId="0" xfId="370" quotePrefix="1" applyNumberFormat="1" applyFont="1" applyFill="1" applyAlignment="1">
      <alignment horizontal="center"/>
    </xf>
    <xf numFmtId="0" fontId="69" fillId="0" borderId="0" xfId="628" applyNumberFormat="1" applyFont="1" applyFill="1" applyAlignment="1">
      <alignment horizontal="justify" vertical="top" wrapText="1"/>
    </xf>
    <xf numFmtId="0" fontId="61" fillId="0" borderId="0" xfId="636" quotePrefix="1" applyFont="1" applyAlignment="1">
      <alignment horizontal="center"/>
    </xf>
    <xf numFmtId="0" fontId="69" fillId="0" borderId="0" xfId="628" applyNumberFormat="1" applyFont="1" applyFill="1" applyAlignment="1">
      <alignment horizontal="justify" vertical="justify" wrapText="1"/>
    </xf>
    <xf numFmtId="0" fontId="0" fillId="0" borderId="0" xfId="0" applyAlignment="1">
      <alignment horizontal="justify" vertical="justify" wrapText="1"/>
    </xf>
    <xf numFmtId="0" fontId="59" fillId="0" borderId="0" xfId="0" applyNumberFormat="1" applyFont="1" applyFill="1" applyAlignment="1">
      <alignment horizontal="justify" vertical="top" wrapText="1"/>
    </xf>
    <xf numFmtId="0" fontId="61" fillId="30" borderId="25" xfId="636" quotePrefix="1" applyFont="1" applyFill="1" applyBorder="1" applyAlignment="1">
      <alignment horizontal="center"/>
    </xf>
    <xf numFmtId="0" fontId="61" fillId="30" borderId="7" xfId="636" quotePrefix="1" applyFont="1" applyFill="1" applyBorder="1" applyAlignment="1">
      <alignment horizontal="center"/>
    </xf>
    <xf numFmtId="0" fontId="61" fillId="30" borderId="24" xfId="636" quotePrefix="1" applyFont="1" applyFill="1" applyBorder="1" applyAlignment="1">
      <alignment horizontal="center"/>
    </xf>
    <xf numFmtId="0" fontId="71" fillId="0" borderId="23" xfId="0" quotePrefix="1" applyFont="1" applyBorder="1" applyAlignment="1">
      <alignment horizontal="center" vertical="top"/>
    </xf>
    <xf numFmtId="0" fontId="59" fillId="0" borderId="0" xfId="638" applyFont="1" applyFill="1" applyAlignment="1">
      <alignment horizontal="justify" vertical="top" wrapText="1"/>
    </xf>
    <xf numFmtId="0" fontId="83" fillId="0" borderId="0" xfId="0" applyFont="1" applyFill="1" applyAlignment="1" applyProtection="1">
      <alignment horizontal="justify" vertical="top" wrapText="1"/>
      <protection locked="0"/>
    </xf>
    <xf numFmtId="0" fontId="59" fillId="0" borderId="0" xfId="637" applyFont="1" applyFill="1" applyAlignment="1">
      <alignment horizontal="justify" vertical="top"/>
    </xf>
    <xf numFmtId="0" fontId="61" fillId="0" borderId="0" xfId="0" quotePrefix="1" applyFont="1" applyFill="1" applyBorder="1" applyAlignment="1">
      <alignment horizontal="center"/>
    </xf>
    <xf numFmtId="0" fontId="61" fillId="0" borderId="23" xfId="360" quotePrefix="1" applyNumberFormat="1" applyFont="1" applyFill="1" applyBorder="1" applyAlignment="1">
      <alignment horizontal="center" vertical="top"/>
    </xf>
    <xf numFmtId="0" fontId="61" fillId="0" borderId="0" xfId="636" quotePrefix="1" applyFont="1" applyFill="1" applyAlignment="1">
      <alignment horizontal="center" vertical="top"/>
    </xf>
    <xf numFmtId="0" fontId="61" fillId="0" borderId="0" xfId="638" quotePrefix="1" applyFont="1" applyFill="1"/>
    <xf numFmtId="0" fontId="61" fillId="0" borderId="0" xfId="638" quotePrefix="1" applyFont="1" applyFill="1" applyAlignment="1">
      <alignment horizontal="center"/>
    </xf>
    <xf numFmtId="0" fontId="61" fillId="0" borderId="0" xfId="638" applyFont="1" applyFill="1" applyBorder="1" applyAlignment="1"/>
    <xf numFmtId="0" fontId="61" fillId="0" borderId="0" xfId="638" applyFont="1" applyFill="1" applyBorder="1" applyAlignment="1">
      <alignment horizontal="center"/>
    </xf>
    <xf numFmtId="166" fontId="59" fillId="0" borderId="0" xfId="422" applyNumberFormat="1" applyFont="1" applyFill="1" applyBorder="1"/>
    <xf numFmtId="0" fontId="61" fillId="0" borderId="0" xfId="638" quotePrefix="1" applyFont="1" applyFill="1" applyAlignment="1">
      <alignment horizontal="left"/>
    </xf>
    <xf numFmtId="0" fontId="59" fillId="0" borderId="0" xfId="787" applyFont="1" applyFill="1"/>
  </cellXfs>
  <cellStyles count="798">
    <cellStyle name=" 1" xfId="1"/>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 Writer Import]_x000d__x000a_Display Dialog=No_x000d__x000a__x000d__x000a_[Horizontal Arrange]_x000d__x000a_Dimensions Interlocking=Yes_x000d__x000a_Sum Hierarchy=Yes_x000d__x000a_Generate 3" xfId="4"/>
    <cellStyle name=" Writer Import]_x000d__x000a_Display Dialog=No_x000d__x000a__x000d__x000a_[Horizontal Arrange]_x000d__x000a_Dimensions Interlocking=Yes_x000d__x000a_Sum Hierarchy=Yes_x000d__x000a_Generate 4" xfId="5"/>
    <cellStyle name=" Writer Import]_x000d__x000a_Display Dialog=No_x000d__x000a__x000d__x000a_[Horizontal Arrange]_x000d__x000a_Dimensions Interlocking=Yes_x000d__x000a_Sum Hierarchy=Yes_x000d__x000a_Generate_5.2" xfId="6"/>
    <cellStyle name="_accounts disclosure" xfId="7"/>
    <cellStyle name="_accounts disclosure 2" xfId="8"/>
    <cellStyle name="_accounts disclosure 3" xfId="9"/>
    <cellStyle name="_accounts disclosure 4" xfId="10"/>
    <cellStyle name="_accounts disclosure_31 Dec Accounts 2009-NIUT" xfId="11"/>
    <cellStyle name="_accounts disclosure_31 Dec Accounts 2009-NIUT after element" xfId="12"/>
    <cellStyle name="_accounts disclosure_31 Dec Accounts 2009-NIUT b" xfId="13"/>
    <cellStyle name="_accounts disclosure_5.2" xfId="14"/>
    <cellStyle name="_accounts disclosure_Accounts 2009-NIUT NON LOC-after RAJ final-signed" xfId="15"/>
    <cellStyle name="_accounts disclosure_After annexure changes NB final" xfId="16"/>
    <cellStyle name="_accounts disclosure_Cash Flow " xfId="17"/>
    <cellStyle name="_accounts disclosure_Cash flow working" xfId="18"/>
    <cellStyle name="_accounts disclosure_Distribution " xfId="19"/>
    <cellStyle name="_accounts disclosure_Final disclosure final" xfId="20"/>
    <cellStyle name="_accounts disclosure_Income Statement" xfId="21"/>
    <cellStyle name="_accounts disclosure_Notes 1-3" xfId="22"/>
    <cellStyle name="_accounts disclosure_Sheet2" xfId="23"/>
    <cellStyle name="_accounts disclosure_Statement of Financial Position" xfId="24"/>
    <cellStyle name="_accounts disclosure_UHF" xfId="25"/>
    <cellStyle name="_FINALIFRS-LOC Accounts -(30June09)" xfId="26"/>
    <cellStyle name="_FINALIFRS-LOC Accounts -(30June09) 2" xfId="27"/>
    <cellStyle name="_FINALIFRS-LOC Accounts -(30June09) 3" xfId="28"/>
    <cellStyle name="_FINALIFRS-LOC Accounts -(30June09) 4" xfId="29"/>
    <cellStyle name="_FINALIFRS-LOC Accounts -(30June09)_5.2" xfId="30"/>
    <cellStyle name="_FINALIFRS-LOC Accounts -(30June09)_Accounts 2009-NIUT NON LOC-after RAJ final-signed" xfId="31"/>
    <cellStyle name="_FINALIFRS-LOC Accounts -(30June09)_Accounts 2009-NIUT NON LOC-after RAJ final-signed 2" xfId="32"/>
    <cellStyle name="_FINALIFRS-LOC Accounts -(30June09)_Accounts 2009-NIUT NON LOC-after RAJ final-signed 3" xfId="33"/>
    <cellStyle name="_FINALIFRS-LOC Accounts -(30June09)_Accounts 2009-NIUT NON LOC-after RAJ final-signed 4" xfId="34"/>
    <cellStyle name="_FINALIFRS-LOC Accounts -(30June09)_Accounts 2009-NIUT NON LOC-after RAJ final-signed_Accounts(31Dec2010)-SEF(FINAL)" xfId="35"/>
    <cellStyle name="_FINALIFRS-LOC Accounts -(30June09)_Accounts 2009-NIUT NON LOC-after RAJ final-signed_Accounts(31Dec2010)-SEF(for client)" xfId="36"/>
    <cellStyle name="_FINALIFRS-LOC Accounts -(30June09)_Accounts 2009-NIUT NON LOC-after RAJ final-signed_Accounts(31Dec2010)-SEF(formated-final" xfId="37"/>
    <cellStyle name="_FINALIFRS-LOC Accounts -(30June09)_Accounts 2009-NIUT NON LOC-after RAJ final-signed_Cash Flow " xfId="38"/>
    <cellStyle name="_FINALIFRS-LOC Accounts -(30June09)_Accounts 2009-NIUT NON LOC-after RAJ final-signed_Cash flow working" xfId="39"/>
    <cellStyle name="_FINALIFRS-LOC Accounts -(30June09)_Accounts 2009-NIUT NON LOC-after RAJ final-signed_Copy of NIT (SEF) FST - FINAL after final changes " xfId="40"/>
    <cellStyle name="_FINALIFRS-LOC Accounts -(30June09)_Accounts 2009-NIUT NON LOC-after RAJ final-signed_Distribution " xfId="41"/>
    <cellStyle name="_FINALIFRS-LOC Accounts -(30June09)_Accounts 2009-NIUT NON LOC-after RAJ final-signed_FST - NIT SEF 2011" xfId="42"/>
    <cellStyle name="_FINALIFRS-LOC Accounts -(30June09)_Accounts 2009-NIUT NON LOC-after RAJ final-signed_Income Statement" xfId="43"/>
    <cellStyle name="_FINALIFRS-LOC Accounts -(30June09)_Accounts 2009-NIUT NON LOC-after RAJ final-signed_Sheet2" xfId="44"/>
    <cellStyle name="_FINALIFRS-LOC Accounts -(30June09)_Accounts 2009-NIUT NON LOC-after RAJ final-signed_Statement of Financial Position" xfId="45"/>
    <cellStyle name="_FINALIFRS-LOC Accounts -(30June09)_Cash Flow " xfId="46"/>
    <cellStyle name="_FINALIFRS-LOC Accounts -(30June09)_Cash flow working" xfId="47"/>
    <cellStyle name="_FINALIFRS-LOC Accounts -(30June09)_Distribution " xfId="48"/>
    <cellStyle name="_FINALIFRS-LOC Accounts -(30June09)_Income Statement" xfId="49"/>
    <cellStyle name="_FINALIFRS-LOC Accounts -(30June09)_Notes 1-3" xfId="50"/>
    <cellStyle name="_FINALIFRS-LOC Accounts -(30June09)_Sheet2" xfId="51"/>
    <cellStyle name="_FINALIFRS-LOC Accounts -(30June09)_Sheet2 2" xfId="52"/>
    <cellStyle name="_FINALIFRS-LOC Accounts -(30June09)_Sheet2 3" xfId="53"/>
    <cellStyle name="_FINALIFRS-LOC Accounts -(30June09)_Sheet2 4" xfId="54"/>
    <cellStyle name="_FINALIFRS-LOC Accounts -(30June09)_Sheet2_1" xfId="55"/>
    <cellStyle name="_FINALIFRS-LOC Accounts -(30June09)_Sheet2_5.2" xfId="56"/>
    <cellStyle name="_FINALIFRS-LOC Accounts -(30June09)_Sheet2_Cash Flow " xfId="57"/>
    <cellStyle name="_FINALIFRS-LOC Accounts -(30June09)_Sheet2_Cash flow working" xfId="58"/>
    <cellStyle name="_FINALIFRS-LOC Accounts -(30June09)_Sheet2_Distribution " xfId="59"/>
    <cellStyle name="_FINALIFRS-LOC Accounts -(30June09)_Sheet2_Income Statement" xfId="60"/>
    <cellStyle name="_FINALIFRS-LOC Accounts -(30June09)_Sheet2_Notes 1-3" xfId="61"/>
    <cellStyle name="_FINALIFRS-LOC Accounts -(30June09)_Sheet2_Sheet2" xfId="62"/>
    <cellStyle name="_FINALIFRS-LOC Accounts -(30June09)_Sheet2_Statement of Financial Position" xfId="63"/>
    <cellStyle name="_FINALIFRS-LOC Accounts -(30June09)_Sheet2_UHF" xfId="64"/>
    <cellStyle name="_FINALIFRS-LOC Accounts -(30June09)_Statement of Financial Position" xfId="65"/>
    <cellStyle name="_FINALIFRS-LOC Accounts -(30June09)_UHF" xfId="66"/>
    <cellStyle name="_FINALIFRS-LOC Accounts -(30June09)_Xl0000000" xfId="67"/>
    <cellStyle name="_FINALIFRS-LOC Accounts -(30June09)_Xl0000000 2" xfId="68"/>
    <cellStyle name="_FINALIFRS-LOC Accounts -(30June09)_Xl0000000 3" xfId="69"/>
    <cellStyle name="_FINALIFRS-LOC Accounts -(30June09)_Xl0000000 4" xfId="70"/>
    <cellStyle name="_FINALIFRS-LOC Accounts -(30June09)_Xl0000000_31 Dec Accounts 2009-NIUT" xfId="71"/>
    <cellStyle name="_FINALIFRS-LOC Accounts -(30June09)_Xl0000000_31 Dec Accounts 2009-NIUT after element" xfId="72"/>
    <cellStyle name="_FINALIFRS-LOC Accounts -(30June09)_Xl0000000_31 Dec Accounts 2009-NIUT b" xfId="73"/>
    <cellStyle name="_FINALIFRS-LOC Accounts -(30June09)_Xl0000000_5.2" xfId="74"/>
    <cellStyle name="_FINALIFRS-LOC Accounts -(30June09)_Xl0000000_Accounts 2009-NIUT NON LOC-after RAJ final-signed" xfId="75"/>
    <cellStyle name="_FINALIFRS-LOC Accounts -(30June09)_Xl0000000_After annexure changes NB final" xfId="76"/>
    <cellStyle name="_FINALIFRS-LOC Accounts -(30June09)_Xl0000000_Cash Flow " xfId="77"/>
    <cellStyle name="_FINALIFRS-LOC Accounts -(30June09)_Xl0000000_Cash flow working" xfId="78"/>
    <cellStyle name="_FINALIFRS-LOC Accounts -(30June09)_Xl0000000_Distribution " xfId="79"/>
    <cellStyle name="_FINALIFRS-LOC Accounts -(30June09)_Xl0000000_Final disclosure final" xfId="80"/>
    <cellStyle name="_FINALIFRS-LOC Accounts -(30June09)_Xl0000000_Income Statement" xfId="81"/>
    <cellStyle name="_FINALIFRS-LOC Accounts -(30June09)_Xl0000000_Notes 1-3" xfId="82"/>
    <cellStyle name="_FINALIFRS-LOC Accounts -(30June09)_Xl0000000_Sheet2" xfId="83"/>
    <cellStyle name="_FINALIFRS-LOC Accounts -(30June09)_Xl0000000_Statement of Financial Position" xfId="84"/>
    <cellStyle name="_FINALIFRS-LOC Accounts -(30June09)_Xl0000000_UHF" xfId="85"/>
    <cellStyle name="_SAP Break ups for Dec 2008" xfId="86"/>
    <cellStyle name="_Technology MI September v2NB" xfId="87"/>
    <cellStyle name="_Technology MI September v2NB 2" xfId="88"/>
    <cellStyle name="_Technology MI September v2NB 3" xfId="89"/>
    <cellStyle name="_Technology MI September v2NB 4" xfId="90"/>
    <cellStyle name="_Technology MI September v2NB_5.2" xfId="91"/>
    <cellStyle name="_Technology MI September v2NB_Cash Flow " xfId="92"/>
    <cellStyle name="_Technology MI September v2NB_Cash flow working" xfId="93"/>
    <cellStyle name="_Technology MI September v2NB_disclosure investment emof" xfId="94"/>
    <cellStyle name="_Technology MI September v2NB_Distribution " xfId="95"/>
    <cellStyle name="_Technology MI September v2NB_Final_Accounts_2009" xfId="96"/>
    <cellStyle name="_Technology MI September v2NB_Income Statement" xfId="97"/>
    <cellStyle name="_Technology MI September v2NB_Income-Statement" xfId="98"/>
    <cellStyle name="_Technology MI September v2NB_Movement in UHF" xfId="99"/>
    <cellStyle name="_Technology MI September v2NB_NIT-EMOF SEP Accounts 2009" xfId="100"/>
    <cellStyle name="_Technology MI September v2NB_Note 11-20" xfId="101"/>
    <cellStyle name="_Technology MI September v2NB_Notes 1-3" xfId="102"/>
    <cellStyle name="_Technology MI September v2NB_Sales &amp; Redemption summary" xfId="103"/>
    <cellStyle name="_Technology MI September v2NB_Sheet2" xfId="104"/>
    <cellStyle name="_Technology MI September v2NB_Statement" xfId="105"/>
    <cellStyle name="_Technology MI September v2NB_Statement of Financial Position" xfId="106"/>
    <cellStyle name="_Technology MI September v2NB_UHF" xfId="107"/>
    <cellStyle name="£ BP" xfId="108"/>
    <cellStyle name="¥ JY" xfId="109"/>
    <cellStyle name="=C:\WINNT\SYSTEM32\COMMAND.COM" xfId="110"/>
    <cellStyle name="=C:\WINNT\SYSTEM32\COMMAND.COM 2" xfId="111"/>
    <cellStyle name="=C:\WINNT\SYSTEM32\COMMAND.COM 2 2" xfId="784"/>
    <cellStyle name="=C:\WINNT\SYSTEM32\COMMAND.COM 3" xfId="112"/>
    <cellStyle name="=C:\WINNT\SYSTEM32\COMMAND.COM 4" xfId="113"/>
    <cellStyle name="=C:\WINNT\SYSTEM32\COMMAND.COM 5" xfId="785"/>
    <cellStyle name="=C:\WINNT\SYSTEM32\COMMAND.COM_5.2" xfId="114"/>
    <cellStyle name="20% - Accent1" xfId="115" builtinId="30" customBuiltin="1"/>
    <cellStyle name="20% - Accent1 2" xfId="116"/>
    <cellStyle name="20% - Accent1 2 2" xfId="117"/>
    <cellStyle name="20% - Accent1 2 3" xfId="118"/>
    <cellStyle name="20% - Accent1 2 4" xfId="119"/>
    <cellStyle name="20% - Accent1 2_5.2" xfId="120"/>
    <cellStyle name="20% - Accent1 3" xfId="121"/>
    <cellStyle name="20% - Accent1 3 2" xfId="122"/>
    <cellStyle name="20% - Accent1 3 3" xfId="123"/>
    <cellStyle name="20% - Accent1 3 4" xfId="124"/>
    <cellStyle name="20% - Accent1 3_5.2" xfId="125"/>
    <cellStyle name="20% - Accent1 4" xfId="126"/>
    <cellStyle name="20% - Accent1 5" xfId="127"/>
    <cellStyle name="20% - Accent1 6" xfId="128"/>
    <cellStyle name="20% - Accent2" xfId="129" builtinId="34" customBuiltin="1"/>
    <cellStyle name="20% - Accent2 2" xfId="130"/>
    <cellStyle name="20% - Accent2 2 2" xfId="131"/>
    <cellStyle name="20% - Accent2 2 3" xfId="132"/>
    <cellStyle name="20% - Accent2 2 4" xfId="133"/>
    <cellStyle name="20% - Accent2 2_5.2" xfId="134"/>
    <cellStyle name="20% - Accent2 3" xfId="135"/>
    <cellStyle name="20% - Accent2 3 2" xfId="136"/>
    <cellStyle name="20% - Accent2 3 3" xfId="137"/>
    <cellStyle name="20% - Accent2 3 4" xfId="138"/>
    <cellStyle name="20% - Accent2 3_5.2" xfId="139"/>
    <cellStyle name="20% - Accent2 4" xfId="140"/>
    <cellStyle name="20% - Accent2 5" xfId="141"/>
    <cellStyle name="20% - Accent2 6" xfId="142"/>
    <cellStyle name="20% - Accent3" xfId="143" builtinId="38" customBuiltin="1"/>
    <cellStyle name="20% - Accent3 2" xfId="144"/>
    <cellStyle name="20% - Accent3 2 2" xfId="145"/>
    <cellStyle name="20% - Accent3 2 3" xfId="146"/>
    <cellStyle name="20% - Accent3 2 4" xfId="147"/>
    <cellStyle name="20% - Accent3 2_5.2" xfId="148"/>
    <cellStyle name="20% - Accent3 3" xfId="149"/>
    <cellStyle name="20% - Accent3 3 2" xfId="150"/>
    <cellStyle name="20% - Accent3 3 3" xfId="151"/>
    <cellStyle name="20% - Accent3 3 4" xfId="152"/>
    <cellStyle name="20% - Accent3 3_5.2" xfId="153"/>
    <cellStyle name="20% - Accent3 4" xfId="154"/>
    <cellStyle name="20% - Accent3 5" xfId="155"/>
    <cellStyle name="20% - Accent3 6" xfId="156"/>
    <cellStyle name="20% - Accent4" xfId="157" builtinId="42" customBuiltin="1"/>
    <cellStyle name="20% - Accent4 2" xfId="158"/>
    <cellStyle name="20% - Accent4 2 2" xfId="159"/>
    <cellStyle name="20% - Accent4 2 3" xfId="160"/>
    <cellStyle name="20% - Accent4 2 4" xfId="161"/>
    <cellStyle name="20% - Accent4 2_5.2" xfId="162"/>
    <cellStyle name="20% - Accent4 3" xfId="163"/>
    <cellStyle name="20% - Accent4 3 2" xfId="164"/>
    <cellStyle name="20% - Accent4 3 3" xfId="165"/>
    <cellStyle name="20% - Accent4 3 4" xfId="166"/>
    <cellStyle name="20% - Accent4 3_5.2" xfId="167"/>
    <cellStyle name="20% - Accent4 4" xfId="168"/>
    <cellStyle name="20% - Accent4 5" xfId="169"/>
    <cellStyle name="20% - Accent4 6" xfId="170"/>
    <cellStyle name="20% - Accent5" xfId="171" builtinId="46" customBuiltin="1"/>
    <cellStyle name="20% - Accent5 2" xfId="172"/>
    <cellStyle name="20% - Accent5 2 2" xfId="173"/>
    <cellStyle name="20% - Accent5 2 3" xfId="174"/>
    <cellStyle name="20% - Accent5 2 4" xfId="175"/>
    <cellStyle name="20% - Accent5 2_5.2" xfId="176"/>
    <cellStyle name="20% - Accent5 3" xfId="177"/>
    <cellStyle name="20% - Accent5 3 2" xfId="178"/>
    <cellStyle name="20% - Accent5 3 3" xfId="179"/>
    <cellStyle name="20% - Accent5 3 4" xfId="180"/>
    <cellStyle name="20% - Accent5 3_5.2" xfId="181"/>
    <cellStyle name="20% - Accent5 4" xfId="182"/>
    <cellStyle name="20% - Accent5 5" xfId="183"/>
    <cellStyle name="20% - Accent5 6" xfId="184"/>
    <cellStyle name="20% - Accent6" xfId="185" builtinId="50" customBuiltin="1"/>
    <cellStyle name="20% - Accent6 2" xfId="186"/>
    <cellStyle name="20% - Accent6 2 2" xfId="187"/>
    <cellStyle name="20% - Accent6 2 3" xfId="188"/>
    <cellStyle name="20% - Accent6 2 4" xfId="189"/>
    <cellStyle name="20% - Accent6 2_5.2" xfId="190"/>
    <cellStyle name="20% - Accent6 3" xfId="191"/>
    <cellStyle name="20% - Accent6 3 2" xfId="192"/>
    <cellStyle name="20% - Accent6 3 3" xfId="193"/>
    <cellStyle name="20% - Accent6 3 4" xfId="194"/>
    <cellStyle name="20% - Accent6 3_5.2" xfId="195"/>
    <cellStyle name="20% - Accent6 4" xfId="196"/>
    <cellStyle name="20% - Accent6 5" xfId="197"/>
    <cellStyle name="20% - Accent6 6" xfId="198"/>
    <cellStyle name="40% - Accent1" xfId="199" builtinId="31" customBuiltin="1"/>
    <cellStyle name="40% - Accent1 2" xfId="200"/>
    <cellStyle name="40% - Accent1 2 2" xfId="201"/>
    <cellStyle name="40% - Accent1 2 3" xfId="202"/>
    <cellStyle name="40% - Accent1 2 4" xfId="203"/>
    <cellStyle name="40% - Accent1 2_5.2" xfId="204"/>
    <cellStyle name="40% - Accent1 3" xfId="205"/>
    <cellStyle name="40% - Accent1 3 2" xfId="206"/>
    <cellStyle name="40% - Accent1 3 3" xfId="207"/>
    <cellStyle name="40% - Accent1 3 4" xfId="208"/>
    <cellStyle name="40% - Accent1 3_5.2" xfId="209"/>
    <cellStyle name="40% - Accent1 4" xfId="210"/>
    <cellStyle name="40% - Accent1 5" xfId="211"/>
    <cellStyle name="40% - Accent1 6" xfId="212"/>
    <cellStyle name="40% - Accent2" xfId="213" builtinId="35" customBuiltin="1"/>
    <cellStyle name="40% - Accent2 2" xfId="214"/>
    <cellStyle name="40% - Accent2 2 2" xfId="215"/>
    <cellStyle name="40% - Accent2 2 3" xfId="216"/>
    <cellStyle name="40% - Accent2 2 4" xfId="217"/>
    <cellStyle name="40% - Accent2 2_5.2" xfId="218"/>
    <cellStyle name="40% - Accent2 3" xfId="219"/>
    <cellStyle name="40% - Accent2 3 2" xfId="220"/>
    <cellStyle name="40% - Accent2 3 3" xfId="221"/>
    <cellStyle name="40% - Accent2 3 4" xfId="222"/>
    <cellStyle name="40% - Accent2 3_5.2" xfId="223"/>
    <cellStyle name="40% - Accent2 4" xfId="224"/>
    <cellStyle name="40% - Accent2 5" xfId="225"/>
    <cellStyle name="40% - Accent2 6" xfId="226"/>
    <cellStyle name="40% - Accent3" xfId="227" builtinId="39" customBuiltin="1"/>
    <cellStyle name="40% - Accent3 2" xfId="228"/>
    <cellStyle name="40% - Accent3 2 2" xfId="229"/>
    <cellStyle name="40% - Accent3 2 3" xfId="230"/>
    <cellStyle name="40% - Accent3 2 4" xfId="231"/>
    <cellStyle name="40% - Accent3 2_5.2" xfId="232"/>
    <cellStyle name="40% - Accent3 3" xfId="233"/>
    <cellStyle name="40% - Accent3 3 2" xfId="234"/>
    <cellStyle name="40% - Accent3 3 3" xfId="235"/>
    <cellStyle name="40% - Accent3 3 4" xfId="236"/>
    <cellStyle name="40% - Accent3 3_5.2" xfId="237"/>
    <cellStyle name="40% - Accent3 4" xfId="238"/>
    <cellStyle name="40% - Accent3 5" xfId="239"/>
    <cellStyle name="40% - Accent3 6" xfId="240"/>
    <cellStyle name="40% - Accent4" xfId="241" builtinId="43" customBuiltin="1"/>
    <cellStyle name="40% - Accent4 2" xfId="242"/>
    <cellStyle name="40% - Accent4 2 2" xfId="243"/>
    <cellStyle name="40% - Accent4 2 3" xfId="244"/>
    <cellStyle name="40% - Accent4 2 4" xfId="245"/>
    <cellStyle name="40% - Accent4 2_5.2" xfId="246"/>
    <cellStyle name="40% - Accent4 3" xfId="247"/>
    <cellStyle name="40% - Accent4 3 2" xfId="248"/>
    <cellStyle name="40% - Accent4 3 3" xfId="249"/>
    <cellStyle name="40% - Accent4 3 4" xfId="250"/>
    <cellStyle name="40% - Accent4 3_5.2" xfId="251"/>
    <cellStyle name="40% - Accent4 4" xfId="252"/>
    <cellStyle name="40% - Accent4 5" xfId="253"/>
    <cellStyle name="40% - Accent4 6" xfId="254"/>
    <cellStyle name="40% - Accent5" xfId="255" builtinId="47" customBuiltin="1"/>
    <cellStyle name="40% - Accent5 2" xfId="256"/>
    <cellStyle name="40% - Accent5 2 2" xfId="257"/>
    <cellStyle name="40% - Accent5 2 3" xfId="258"/>
    <cellStyle name="40% - Accent5 2 4" xfId="259"/>
    <cellStyle name="40% - Accent5 2_5.2" xfId="260"/>
    <cellStyle name="40% - Accent5 3" xfId="261"/>
    <cellStyle name="40% - Accent5 3 2" xfId="262"/>
    <cellStyle name="40% - Accent5 3 3" xfId="263"/>
    <cellStyle name="40% - Accent5 3 4" xfId="264"/>
    <cellStyle name="40% - Accent5 3_5.2" xfId="265"/>
    <cellStyle name="40% - Accent5 4" xfId="266"/>
    <cellStyle name="40% - Accent5 5" xfId="267"/>
    <cellStyle name="40% - Accent5 6" xfId="268"/>
    <cellStyle name="40% - Accent6" xfId="269" builtinId="51" customBuiltin="1"/>
    <cellStyle name="40% - Accent6 2" xfId="270"/>
    <cellStyle name="40% - Accent6 2 2" xfId="271"/>
    <cellStyle name="40% - Accent6 2 3" xfId="272"/>
    <cellStyle name="40% - Accent6 2 4" xfId="273"/>
    <cellStyle name="40% - Accent6 2_5.2" xfId="274"/>
    <cellStyle name="40% - Accent6 3" xfId="275"/>
    <cellStyle name="40% - Accent6 3 2" xfId="276"/>
    <cellStyle name="40% - Accent6 3 3" xfId="277"/>
    <cellStyle name="40% - Accent6 3 4" xfId="278"/>
    <cellStyle name="40% - Accent6 3_5.2" xfId="279"/>
    <cellStyle name="40% - Accent6 4" xfId="280"/>
    <cellStyle name="40% - Accent6 5" xfId="281"/>
    <cellStyle name="40% - Accent6 6" xfId="282"/>
    <cellStyle name="60% - Accent1" xfId="283" builtinId="32" customBuiltin="1"/>
    <cellStyle name="60% - Accent1 2" xfId="284"/>
    <cellStyle name="60% - Accent1 3" xfId="285"/>
    <cellStyle name="60% - Accent1 4" xfId="286"/>
    <cellStyle name="60% - Accent2" xfId="287" builtinId="36" customBuiltin="1"/>
    <cellStyle name="60% - Accent2 2" xfId="288"/>
    <cellStyle name="60% - Accent2 3" xfId="289"/>
    <cellStyle name="60% - Accent2 4" xfId="290"/>
    <cellStyle name="60% - Accent3" xfId="291" builtinId="40" customBuiltin="1"/>
    <cellStyle name="60% - Accent3 2" xfId="292"/>
    <cellStyle name="60% - Accent3 3" xfId="293"/>
    <cellStyle name="60% - Accent3 4" xfId="294"/>
    <cellStyle name="60% - Accent4" xfId="295" builtinId="44" customBuiltin="1"/>
    <cellStyle name="60% - Accent4 2" xfId="296"/>
    <cellStyle name="60% - Accent4 3" xfId="297"/>
    <cellStyle name="60% - Accent4 4" xfId="298"/>
    <cellStyle name="60% - Accent5" xfId="299" builtinId="48" customBuiltin="1"/>
    <cellStyle name="60% - Accent5 2" xfId="300"/>
    <cellStyle name="60% - Accent5 3" xfId="301"/>
    <cellStyle name="60% - Accent5 4" xfId="302"/>
    <cellStyle name="60% - Accent6" xfId="303" builtinId="52" customBuiltin="1"/>
    <cellStyle name="60% - Accent6 2" xfId="304"/>
    <cellStyle name="60% - Accent6 3" xfId="305"/>
    <cellStyle name="60% - Accent6 4" xfId="306"/>
    <cellStyle name="9999/99/99" xfId="307"/>
    <cellStyle name="Accent1" xfId="308" builtinId="29" customBuiltin="1"/>
    <cellStyle name="Accent1 2" xfId="309"/>
    <cellStyle name="Accent1 3" xfId="310"/>
    <cellStyle name="Accent1 4" xfId="311"/>
    <cellStyle name="Accent2" xfId="312" builtinId="33" customBuiltin="1"/>
    <cellStyle name="Accent2 2" xfId="313"/>
    <cellStyle name="Accent2 3" xfId="314"/>
    <cellStyle name="Accent2 4" xfId="315"/>
    <cellStyle name="Accent3" xfId="316" builtinId="37" customBuiltin="1"/>
    <cellStyle name="Accent3 2" xfId="317"/>
    <cellStyle name="Accent3 3" xfId="318"/>
    <cellStyle name="Accent3 4" xfId="319"/>
    <cellStyle name="Accent4" xfId="320" builtinId="41" customBuiltin="1"/>
    <cellStyle name="Accent4 2" xfId="321"/>
    <cellStyle name="Accent4 3" xfId="322"/>
    <cellStyle name="Accent4 4" xfId="323"/>
    <cellStyle name="Accent5" xfId="324" builtinId="45" customBuiltin="1"/>
    <cellStyle name="Accent5 2" xfId="325"/>
    <cellStyle name="Accent5 3" xfId="326"/>
    <cellStyle name="Accent5 4" xfId="327"/>
    <cellStyle name="Accent6" xfId="328" builtinId="49" customBuiltin="1"/>
    <cellStyle name="Accent6 2" xfId="329"/>
    <cellStyle name="Accent6 3" xfId="330"/>
    <cellStyle name="Accent6 4" xfId="331"/>
    <cellStyle name="Auto_OpenAuto_CloseExtractD" xfId="332"/>
    <cellStyle name="Bad" xfId="333" builtinId="27" customBuiltin="1"/>
    <cellStyle name="Bad 2" xfId="334"/>
    <cellStyle name="Bad 3" xfId="335"/>
    <cellStyle name="Bad 4" xfId="336"/>
    <cellStyle name="Body" xfId="337"/>
    <cellStyle name="Bold/Border" xfId="338"/>
    <cellStyle name="Brand Align Left Text" xfId="339"/>
    <cellStyle name="Brand Default" xfId="340"/>
    <cellStyle name="Brand Percent" xfId="341"/>
    <cellStyle name="Brand Source" xfId="342"/>
    <cellStyle name="Brand Subtitle with Underline" xfId="343"/>
    <cellStyle name="Brand Subtitle without Underline" xfId="344"/>
    <cellStyle name="Brand Title" xfId="345"/>
    <cellStyle name="Bullet" xfId="346"/>
    <cellStyle name="Calc Currency (0)" xfId="347"/>
    <cellStyle name="Calc Currency (0) 2" xfId="348"/>
    <cellStyle name="Calc Currency (0) 3" xfId="349"/>
    <cellStyle name="Calc Currency (0) 4" xfId="350"/>
    <cellStyle name="Calc Currency (0)_5.2" xfId="351"/>
    <cellStyle name="Calculation" xfId="352" builtinId="22" customBuiltin="1"/>
    <cellStyle name="Calculation 2" xfId="353"/>
    <cellStyle name="Calculation 3" xfId="354"/>
    <cellStyle name="Calculation 4" xfId="355"/>
    <cellStyle name="Check Cell" xfId="356" builtinId="23" customBuiltin="1"/>
    <cellStyle name="Check Cell 2" xfId="357"/>
    <cellStyle name="Check Cell 3" xfId="358"/>
    <cellStyle name="Check Cell 4" xfId="359"/>
    <cellStyle name="Comma" xfId="360" builtinId="3"/>
    <cellStyle name="Comma  - Style1" xfId="361"/>
    <cellStyle name="Comma  - Style2" xfId="362"/>
    <cellStyle name="Comma  - Style3" xfId="363"/>
    <cellStyle name="Comma  - Style4" xfId="364"/>
    <cellStyle name="Comma  - Style5" xfId="365"/>
    <cellStyle name="Comma  - Style6" xfId="366"/>
    <cellStyle name="Comma  - Style7" xfId="367"/>
    <cellStyle name="Comma  - Style8" xfId="368"/>
    <cellStyle name="Comma 10" xfId="369"/>
    <cellStyle name="Comma 10 2" xfId="370"/>
    <cellStyle name="Comma 10 3" xfId="371"/>
    <cellStyle name="Comma 10 4" xfId="372"/>
    <cellStyle name="Comma 11" xfId="373"/>
    <cellStyle name="Comma 11 2" xfId="374"/>
    <cellStyle name="Comma 11 3" xfId="375"/>
    <cellStyle name="Comma 11 4" xfId="376"/>
    <cellStyle name="Comma 12" xfId="377"/>
    <cellStyle name="Comma 13" xfId="378"/>
    <cellStyle name="Comma 14" xfId="379"/>
    <cellStyle name="Comma 15" xfId="380"/>
    <cellStyle name="Comma 16" xfId="381"/>
    <cellStyle name="Comma 16 2" xfId="773"/>
    <cellStyle name="Comma 17" xfId="765"/>
    <cellStyle name="Comma 17 2" xfId="778"/>
    <cellStyle name="Comma 18" xfId="767"/>
    <cellStyle name="Comma 18 2" xfId="780"/>
    <cellStyle name="Comma 19" xfId="769"/>
    <cellStyle name="Comma 19 2" xfId="782"/>
    <cellStyle name="Comma 2" xfId="382"/>
    <cellStyle name="Comma 2 10" xfId="383"/>
    <cellStyle name="Comma 2 11" xfId="384"/>
    <cellStyle name="Comma 2 2" xfId="385"/>
    <cellStyle name="Comma 2 2 2" xfId="386"/>
    <cellStyle name="Comma 2 2 2 2" xfId="387"/>
    <cellStyle name="Comma 2 2 2 3" xfId="388"/>
    <cellStyle name="Comma 2 2 2 4" xfId="389"/>
    <cellStyle name="Comma 2 2 3" xfId="390"/>
    <cellStyle name="Comma 2 2 3 2" xfId="391"/>
    <cellStyle name="Comma 2 2 3 3" xfId="392"/>
    <cellStyle name="Comma 2 2 3 4" xfId="393"/>
    <cellStyle name="Comma 2 2 4" xfId="394"/>
    <cellStyle name="Comma 2 2 5" xfId="395"/>
    <cellStyle name="Comma 2 2 6" xfId="396"/>
    <cellStyle name="Comma 2 3" xfId="397"/>
    <cellStyle name="Comma 2 3 2" xfId="398"/>
    <cellStyle name="Comma 2 3 3" xfId="399"/>
    <cellStyle name="Comma 2 3 4" xfId="400"/>
    <cellStyle name="Comma 2 4" xfId="401"/>
    <cellStyle name="Comma 2 4 2" xfId="402"/>
    <cellStyle name="Comma 2 4 3" xfId="403"/>
    <cellStyle name="Comma 2 4 4" xfId="404"/>
    <cellStyle name="Comma 2 5" xfId="405"/>
    <cellStyle name="Comma 2 5 2" xfId="406"/>
    <cellStyle name="Comma 2 5 3" xfId="407"/>
    <cellStyle name="Comma 2 5 4" xfId="408"/>
    <cellStyle name="Comma 2 6" xfId="409"/>
    <cellStyle name="Comma 2 6 2" xfId="410"/>
    <cellStyle name="Comma 2 6 3" xfId="411"/>
    <cellStyle name="Comma 2 6 4" xfId="412"/>
    <cellStyle name="Comma 2 7" xfId="413"/>
    <cellStyle name="Comma 2 7 2" xfId="414"/>
    <cellStyle name="Comma 2 7 3" xfId="415"/>
    <cellStyle name="Comma 2 7 4" xfId="416"/>
    <cellStyle name="Comma 2 8" xfId="417"/>
    <cellStyle name="Comma 2 8 2" xfId="418"/>
    <cellStyle name="Comma 2 8 3" xfId="419"/>
    <cellStyle name="Comma 2 8 4" xfId="420"/>
    <cellStyle name="Comma 2 9" xfId="421"/>
    <cellStyle name="Comma 2_Xl0000002" xfId="422"/>
    <cellStyle name="Comma 21 3 2" xfId="794"/>
    <cellStyle name="Comma 21 5" xfId="795"/>
    <cellStyle name="Comma 22" xfId="423"/>
    <cellStyle name="Comma 3" xfId="424"/>
    <cellStyle name="Comma 3 2" xfId="425"/>
    <cellStyle name="Comma 3 3" xfId="426"/>
    <cellStyle name="Comma 3 4" xfId="427"/>
    <cellStyle name="Comma 3 5" xfId="428"/>
    <cellStyle name="Comma 4" xfId="429"/>
    <cellStyle name="Comma 4 2" xfId="430"/>
    <cellStyle name="Comma 5" xfId="431"/>
    <cellStyle name="Comma 5 2" xfId="432"/>
    <cellStyle name="Comma 5 3" xfId="433"/>
    <cellStyle name="Comma 5 4" xfId="434"/>
    <cellStyle name="Comma 6" xfId="435"/>
    <cellStyle name="Comma 7" xfId="436"/>
    <cellStyle name="Comma 8" xfId="437"/>
    <cellStyle name="Comma 9" xfId="438"/>
    <cellStyle name="Comma 9 2" xfId="439"/>
    <cellStyle name="Comma 9 3" xfId="440"/>
    <cellStyle name="Comma 9 4" xfId="441"/>
    <cellStyle name="Comma_Final accou by farrukh PCMF" xfId="791"/>
    <cellStyle name="CompanyName" xfId="442"/>
    <cellStyle name="Component" xfId="443"/>
    <cellStyle name="Copied" xfId="444"/>
    <cellStyle name="Currency 2" xfId="445"/>
    <cellStyle name="Currency 2 2" xfId="446"/>
    <cellStyle name="Currency 2 3" xfId="447"/>
    <cellStyle name="Currency 2 4" xfId="448"/>
    <cellStyle name="Dash" xfId="449"/>
    <cellStyle name="Description" xfId="450"/>
    <cellStyle name="Dollar" xfId="451"/>
    <cellStyle name="Entered" xfId="452"/>
    <cellStyle name="Euro" xfId="453"/>
    <cellStyle name="Euro 2" xfId="454"/>
    <cellStyle name="Euro 3" xfId="455"/>
    <cellStyle name="Euro 4" xfId="456"/>
    <cellStyle name="Explanatory Text" xfId="457" builtinId="53" customBuiltin="1"/>
    <cellStyle name="Explanatory Text 2" xfId="458"/>
    <cellStyle name="Explanatory Text 3" xfId="459"/>
    <cellStyle name="Explanatory Text 4" xfId="460"/>
    <cellStyle name="Feature" xfId="461"/>
    <cellStyle name="Fixed" xfId="462"/>
    <cellStyle name="Fixed 2" xfId="463"/>
    <cellStyle name="Fixed 3" xfId="464"/>
    <cellStyle name="Fixed 4" xfId="465"/>
    <cellStyle name="Fixed_5.2" xfId="466"/>
    <cellStyle name="Good" xfId="467" builtinId="26" customBuiltin="1"/>
    <cellStyle name="Good 2" xfId="468"/>
    <cellStyle name="Good 3" xfId="469"/>
    <cellStyle name="Good 4" xfId="470"/>
    <cellStyle name="Grey" xfId="471"/>
    <cellStyle name="Header1" xfId="472"/>
    <cellStyle name="Header2" xfId="473"/>
    <cellStyle name="Heading 1" xfId="474" builtinId="16" customBuiltin="1"/>
    <cellStyle name="Heading 1 2" xfId="475"/>
    <cellStyle name="Heading 1 3" xfId="476"/>
    <cellStyle name="Heading 1 4" xfId="477"/>
    <cellStyle name="Heading 2" xfId="478" builtinId="17" customBuiltin="1"/>
    <cellStyle name="Heading 2 2" xfId="479"/>
    <cellStyle name="Heading 2 3" xfId="480"/>
    <cellStyle name="Heading 2 4" xfId="481"/>
    <cellStyle name="Heading 3" xfId="482" builtinId="18" customBuiltin="1"/>
    <cellStyle name="Heading 3 2" xfId="483"/>
    <cellStyle name="Heading 3 3" xfId="484"/>
    <cellStyle name="Heading 3 4" xfId="485"/>
    <cellStyle name="Heading 4" xfId="486" builtinId="19" customBuiltin="1"/>
    <cellStyle name="Heading 4 2" xfId="487"/>
    <cellStyle name="Heading 4 3" xfId="488"/>
    <cellStyle name="Heading 4 4" xfId="489"/>
    <cellStyle name="Input" xfId="490" builtinId="20" customBuiltin="1"/>
    <cellStyle name="Input [yellow]" xfId="491"/>
    <cellStyle name="Input 2" xfId="492"/>
    <cellStyle name="Input 3" xfId="493"/>
    <cellStyle name="Input 4" xfId="494"/>
    <cellStyle name="Instructions" xfId="495"/>
    <cellStyle name="Integer" xfId="496"/>
    <cellStyle name="Integer 2" xfId="497"/>
    <cellStyle name="Integer 3" xfId="498"/>
    <cellStyle name="Integer 4" xfId="499"/>
    <cellStyle name="Integer_5.2" xfId="500"/>
    <cellStyle name="Intial cap" xfId="501"/>
    <cellStyle name="Linked Cell" xfId="502" builtinId="24" customBuiltin="1"/>
    <cellStyle name="Linked Cell 2" xfId="503"/>
    <cellStyle name="Linked Cell 3" xfId="504"/>
    <cellStyle name="Linked Cell 4" xfId="505"/>
    <cellStyle name="Millares [0]_laroux" xfId="506"/>
    <cellStyle name="Millares_laroux" xfId="507"/>
    <cellStyle name="Milliers [0]_mk" xfId="508"/>
    <cellStyle name="Milliers_mk" xfId="509"/>
    <cellStyle name="Monétaire [0]_mk" xfId="510"/>
    <cellStyle name="Monétaire_mk" xfId="511"/>
    <cellStyle name="MOQ" xfId="512"/>
    <cellStyle name="Neutral" xfId="513" builtinId="28" customBuiltin="1"/>
    <cellStyle name="Neutral 2" xfId="514"/>
    <cellStyle name="Neutral 3" xfId="515"/>
    <cellStyle name="Neutral 4" xfId="516"/>
    <cellStyle name="New Markets operations Indicators" xfId="517"/>
    <cellStyle name="Normal" xfId="0" builtinId="0"/>
    <cellStyle name="Normal - Style1" xfId="518"/>
    <cellStyle name="Normal - Style1 2" xfId="519"/>
    <cellStyle name="Normal - Style1 3" xfId="520"/>
    <cellStyle name="Normal - Style1 4" xfId="521"/>
    <cellStyle name="Normal - Style1_5.2" xfId="522"/>
    <cellStyle name="Normal 1" xfId="789"/>
    <cellStyle name="Normal 10" xfId="523"/>
    <cellStyle name="Normal 11" xfId="524"/>
    <cellStyle name="Normal 12" xfId="525"/>
    <cellStyle name="Normal 13" xfId="526"/>
    <cellStyle name="Normal 14" xfId="527"/>
    <cellStyle name="Normal 15" xfId="528"/>
    <cellStyle name="Normal 16" xfId="529"/>
    <cellStyle name="Normal 16 2" xfId="774"/>
    <cellStyle name="Normal 17" xfId="763"/>
    <cellStyle name="Normal 17 2" xfId="776"/>
    <cellStyle name="Normal 18" xfId="764"/>
    <cellStyle name="Normal 18 2" xfId="777"/>
    <cellStyle name="Normal 18 3" xfId="790"/>
    <cellStyle name="Normal 19" xfId="768"/>
    <cellStyle name="Normal 19 2" xfId="781"/>
    <cellStyle name="Normal 2" xfId="530"/>
    <cellStyle name="Normal 2 10" xfId="531"/>
    <cellStyle name="Normal 2 11" xfId="532"/>
    <cellStyle name="Normal 2 12" xfId="533"/>
    <cellStyle name="Normal 2 2" xfId="534"/>
    <cellStyle name="Normal 2 2 10" xfId="535"/>
    <cellStyle name="Normal 2 2 2" xfId="536"/>
    <cellStyle name="Normal 2 2 2 2" xfId="537"/>
    <cellStyle name="Normal 2 2 2 3" xfId="538"/>
    <cellStyle name="Normal 2 2 2 4" xfId="539"/>
    <cellStyle name="Normal 2 2 2_5.2" xfId="540"/>
    <cellStyle name="Normal 2 2 3" xfId="541"/>
    <cellStyle name="Normal 2 2 3 2" xfId="542"/>
    <cellStyle name="Normal 2 2 3 3" xfId="543"/>
    <cellStyle name="Normal 2 2 3 4" xfId="544"/>
    <cellStyle name="Normal 2 2 3_5.2" xfId="545"/>
    <cellStyle name="Normal 2 2 4" xfId="546"/>
    <cellStyle name="Normal 2 2 5" xfId="547"/>
    <cellStyle name="Normal 2 2 6" xfId="548"/>
    <cellStyle name="Normal 2 2 7" xfId="549"/>
    <cellStyle name="Normal 2 2 8" xfId="550"/>
    <cellStyle name="Normal 2 2 9" xfId="551"/>
    <cellStyle name="Normal 2 2_5.2" xfId="552"/>
    <cellStyle name="Normal 2 3" xfId="553"/>
    <cellStyle name="Normal 2 3 2" xfId="554"/>
    <cellStyle name="Normal 2 3 3" xfId="555"/>
    <cellStyle name="Normal 2 3 4" xfId="556"/>
    <cellStyle name="Normal 2 3_5.2" xfId="557"/>
    <cellStyle name="Normal 2 4" xfId="558"/>
    <cellStyle name="Normal 2 4 2" xfId="559"/>
    <cellStyle name="Normal 2 4 3" xfId="560"/>
    <cellStyle name="Normal 2 4 4" xfId="561"/>
    <cellStyle name="Normal 2 4_5.2" xfId="562"/>
    <cellStyle name="Normal 2 5" xfId="563"/>
    <cellStyle name="Normal 2 5 2" xfId="564"/>
    <cellStyle name="Normal 2 5 3" xfId="565"/>
    <cellStyle name="Normal 2 5 4" xfId="566"/>
    <cellStyle name="Normal 2 5_5.2" xfId="567"/>
    <cellStyle name="Normal 2 6" xfId="568"/>
    <cellStyle name="Normal 2 6 2" xfId="569"/>
    <cellStyle name="Normal 2 6 3" xfId="570"/>
    <cellStyle name="Normal 2 6 4" xfId="571"/>
    <cellStyle name="Normal 2 6_5.2" xfId="572"/>
    <cellStyle name="Normal 2 7" xfId="573"/>
    <cellStyle name="Normal 2 8" xfId="574"/>
    <cellStyle name="Normal 2 9" xfId="575"/>
    <cellStyle name="Normal 2_3_After_SW_changes_PIF_accounts_2008" xfId="576"/>
    <cellStyle name="Normal 20" xfId="771"/>
    <cellStyle name="Normal 21" xfId="772"/>
    <cellStyle name="Normal 3" xfId="577"/>
    <cellStyle name="Normal 3 2" xfId="578"/>
    <cellStyle name="Normal 3 2 2" xfId="579"/>
    <cellStyle name="Normal 3 2 3" xfId="580"/>
    <cellStyle name="Normal 3 2 4" xfId="581"/>
    <cellStyle name="Normal 3 2_5.2" xfId="582"/>
    <cellStyle name="Normal 3_31 Dec Accounts 2009-NIUT" xfId="583"/>
    <cellStyle name="Normal 4" xfId="584"/>
    <cellStyle name="Normal 4 2" xfId="585"/>
    <cellStyle name="Normal 4 2 2" xfId="586"/>
    <cellStyle name="Normal 4 2 3" xfId="587"/>
    <cellStyle name="Normal 4 2 4" xfId="588"/>
    <cellStyle name="Normal 4 2_5.2" xfId="589"/>
    <cellStyle name="Normal 4 3" xfId="590"/>
    <cellStyle name="Normal 4 4" xfId="591"/>
    <cellStyle name="Normal 4 5" xfId="592"/>
    <cellStyle name="Normal 4_5.2" xfId="593"/>
    <cellStyle name="Normal 44 2 4" xfId="793"/>
    <cellStyle name="Normal 5" xfId="594"/>
    <cellStyle name="Normal 5 10" xfId="595"/>
    <cellStyle name="Normal 5 2" xfId="596"/>
    <cellStyle name="Normal 5 2 2" xfId="597"/>
    <cellStyle name="Normal 5 2 3" xfId="598"/>
    <cellStyle name="Normal 5 2 4" xfId="599"/>
    <cellStyle name="Normal 5 2_5.2" xfId="600"/>
    <cellStyle name="Normal 5 3" xfId="601"/>
    <cellStyle name="Normal 5 4" xfId="602"/>
    <cellStyle name="Normal 5 5" xfId="603"/>
    <cellStyle name="Normal 5 6" xfId="604"/>
    <cellStyle name="Normal 5 7" xfId="605"/>
    <cellStyle name="Normal 5 8" xfId="606"/>
    <cellStyle name="Normal 5 9" xfId="607"/>
    <cellStyle name="Normal 5_31 Dec Accounts 2009-NIUT" xfId="608"/>
    <cellStyle name="Normal 6" xfId="609"/>
    <cellStyle name="Normal 6 2" xfId="610"/>
    <cellStyle name="Normal 6 3" xfId="611"/>
    <cellStyle name="Normal 6 4" xfId="612"/>
    <cellStyle name="Normal 6_5.2" xfId="613"/>
    <cellStyle name="Normal 7" xfId="614"/>
    <cellStyle name="Normal 7 2" xfId="615"/>
    <cellStyle name="Normal 7 3" xfId="616"/>
    <cellStyle name="Normal 7 4" xfId="617"/>
    <cellStyle name="Normal 7_5.2" xfId="618"/>
    <cellStyle name="Normal 8" xfId="619"/>
    <cellStyle name="Normal 8 2" xfId="620"/>
    <cellStyle name="Normal 8 3" xfId="621"/>
    <cellStyle name="Normal 8 4" xfId="622"/>
    <cellStyle name="Normal 8_5.2" xfId="623"/>
    <cellStyle name="Normal 86" xfId="796"/>
    <cellStyle name="Normal 9" xfId="624"/>
    <cellStyle name="Normal_5-1-2010-NIT-EMOF DEC Accounts 2009(F)" xfId="625"/>
    <cellStyle name="Normal_Balanca sheet analysis 01_Accounts 2009-NIUT NON LOC-after RAJ final-signed 2" xfId="626"/>
    <cellStyle name="Normal_Cash Flow for the period" xfId="792"/>
    <cellStyle name="Normal_disclosure investment emof" xfId="627"/>
    <cellStyle name="Normal_disclosure investment emof 2" xfId="628"/>
    <cellStyle name="Normal_Final accou by farrukh PCMF" xfId="629"/>
    <cellStyle name="Normal_Final accou by farrukh PCMF_Accounts 2009-NIUT NON LOC-after RAJ final-signed" xfId="630"/>
    <cellStyle name="Normal_Final_Accounts_2009_NIT GBF  Financial Statements - Septembr 30, 2010 - Draft 1" xfId="797"/>
    <cellStyle name="Normal_Half_Yearly_Accounts_NCF_2006__auditors_" xfId="788"/>
    <cellStyle name="Normal_NIT GBF  Financial Statements - HY 09 SALMAN REVIEWED" xfId="787"/>
    <cellStyle name="Normal_NIT GBF  Financial Statements - HY 09 SALMAN REVIEWED_NIT GBF - FS - Dec 31, 2010 - Income" xfId="786"/>
    <cellStyle name="Normal_NIT-EMOF DEC Accounts 2009(8-1-2010)" xfId="631"/>
    <cellStyle name="Normal_NIT-EMOF SEP Accounts 2009" xfId="632"/>
    <cellStyle name="Normal_PIF may account 3rd draft" xfId="633"/>
    <cellStyle name="Normal_Portfolio 2" xfId="634"/>
    <cellStyle name="Normal_Worksheet in   PGF 2005 final" xfId="635"/>
    <cellStyle name="Normal_Worksheet in   PGF 2005 final 2" xfId="636"/>
    <cellStyle name="Normal_Worksheet in   PGF 2005 final_Accounts 2009-NIUT NON LOC-after RAJ final-signed" xfId="637"/>
    <cellStyle name="Normal_Worksheet in   PGF 2005 final_Accounts 2009-NIUT NON LOC-after RAJ final-signed 2" xfId="638"/>
    <cellStyle name="Note" xfId="639" builtinId="10" customBuiltin="1"/>
    <cellStyle name="Note 2" xfId="640"/>
    <cellStyle name="Note 2 2" xfId="641"/>
    <cellStyle name="Note 2 3" xfId="642"/>
    <cellStyle name="Note 2 4" xfId="643"/>
    <cellStyle name="Note 3" xfId="644"/>
    <cellStyle name="Note 3 2" xfId="645"/>
    <cellStyle name="Note 3 3" xfId="646"/>
    <cellStyle name="Note 3 4" xfId="647"/>
    <cellStyle name="Note 4" xfId="648"/>
    <cellStyle name="Note 5" xfId="649"/>
    <cellStyle name="Note 6" xfId="650"/>
    <cellStyle name="Option" xfId="651"/>
    <cellStyle name="Output" xfId="652" builtinId="21" customBuiltin="1"/>
    <cellStyle name="Output 2" xfId="653"/>
    <cellStyle name="Output 3" xfId="654"/>
    <cellStyle name="Output 4" xfId="655"/>
    <cellStyle name="OUTPUT AMOUNTS" xfId="656"/>
    <cellStyle name="Output Amounts 2" xfId="657"/>
    <cellStyle name="Output Amounts_DOM Balanced 24 Jan 2008" xfId="658"/>
    <cellStyle name="OUTPUT COLUMN HEADINGS" xfId="659"/>
    <cellStyle name="Output Column Headings 2" xfId="660"/>
    <cellStyle name="Output Column Headings_KP_-_ANNUAL_ACCOUNTS EPZ" xfId="661"/>
    <cellStyle name="OUTPUT LINE ITEMS" xfId="662"/>
    <cellStyle name="Output Line Items 2" xfId="663"/>
    <cellStyle name="Output Line Items_DOM Balanced 24 Jan 2008" xfId="664"/>
    <cellStyle name="OUTPUT REPORT HEADING" xfId="665"/>
    <cellStyle name="Output Report Heading 2" xfId="666"/>
    <cellStyle name="Output Report Heading_KP_-_ANNUAL_ACCOUNTS EPZ" xfId="667"/>
    <cellStyle name="OUTPUT REPORT TITLE" xfId="668"/>
    <cellStyle name="Output Report Title 2" xfId="669"/>
    <cellStyle name="Output Report Title_KP_-_ANNUAL_ACCOUNTS EPZ" xfId="670"/>
    <cellStyle name="Percent [2]" xfId="671"/>
    <cellStyle name="Percent [2] 2" xfId="672"/>
    <cellStyle name="Percent [2] 3" xfId="673"/>
    <cellStyle name="Percent [2] 4" xfId="674"/>
    <cellStyle name="Percent 2" xfId="675"/>
    <cellStyle name="Percent 2 10" xfId="676"/>
    <cellStyle name="Percent 2 2" xfId="677"/>
    <cellStyle name="Percent 2 2 2" xfId="678"/>
    <cellStyle name="Percent 2 2 2 2" xfId="679"/>
    <cellStyle name="Percent 2 2 2 3" xfId="680"/>
    <cellStyle name="Percent 2 2 2 4" xfId="681"/>
    <cellStyle name="Percent 2 2 3" xfId="682"/>
    <cellStyle name="Percent 2 2 3 2" xfId="683"/>
    <cellStyle name="Percent 2 2 3 3" xfId="684"/>
    <cellStyle name="Percent 2 2 3 4" xfId="685"/>
    <cellStyle name="Percent 2 2 4" xfId="686"/>
    <cellStyle name="Percent 2 2 5" xfId="687"/>
    <cellStyle name="Percent 2 2 6" xfId="688"/>
    <cellStyle name="Percent 2 3" xfId="689"/>
    <cellStyle name="Percent 2 3 2" xfId="690"/>
    <cellStyle name="Percent 2 3 3" xfId="691"/>
    <cellStyle name="Percent 2 3 4" xfId="692"/>
    <cellStyle name="Percent 2 4" xfId="693"/>
    <cellStyle name="Percent 2 4 2" xfId="694"/>
    <cellStyle name="Percent 2 4 3" xfId="695"/>
    <cellStyle name="Percent 2 4 4" xfId="696"/>
    <cellStyle name="Percent 2 5" xfId="697"/>
    <cellStyle name="Percent 2 5 2" xfId="698"/>
    <cellStyle name="Percent 2 5 3" xfId="699"/>
    <cellStyle name="Percent 2 5 4" xfId="700"/>
    <cellStyle name="Percent 2 6" xfId="701"/>
    <cellStyle name="Percent 2 6 2" xfId="702"/>
    <cellStyle name="Percent 2 6 3" xfId="703"/>
    <cellStyle name="Percent 2 6 4" xfId="704"/>
    <cellStyle name="Percent 2 7" xfId="705"/>
    <cellStyle name="Percent 2 7 2" xfId="706"/>
    <cellStyle name="Percent 2 7 3" xfId="707"/>
    <cellStyle name="Percent 2 7 4" xfId="708"/>
    <cellStyle name="Percent 2 8" xfId="709"/>
    <cellStyle name="Percent 2 9" xfId="710"/>
    <cellStyle name="Percent 3" xfId="711"/>
    <cellStyle name="Percent 3 2" xfId="712"/>
    <cellStyle name="Percent 3 3" xfId="713"/>
    <cellStyle name="Percent 3 4" xfId="714"/>
    <cellStyle name="Percent 4" xfId="715"/>
    <cellStyle name="Percent 4 2" xfId="716"/>
    <cellStyle name="Percent 4 3" xfId="717"/>
    <cellStyle name="Percent 4 4" xfId="718"/>
    <cellStyle name="Percent 5" xfId="719"/>
    <cellStyle name="Percent 5 2" xfId="720"/>
    <cellStyle name="Percent 5 3" xfId="721"/>
    <cellStyle name="Percent 5 4" xfId="722"/>
    <cellStyle name="Percent 6" xfId="723"/>
    <cellStyle name="Percent 7" xfId="724"/>
    <cellStyle name="Percent 7 2" xfId="775"/>
    <cellStyle name="Percent 8" xfId="766"/>
    <cellStyle name="Percent 8 2" xfId="779"/>
    <cellStyle name="Percent 9" xfId="770"/>
    <cellStyle name="Percent 9 2" xfId="783"/>
    <cellStyle name="Pivot Style Medium 13" xfId="725"/>
    <cellStyle name="Pivot Style Medium 13 2" xfId="726"/>
    <cellStyle name="Pivot Style Medium 13 3" xfId="727"/>
    <cellStyle name="Pivot Style Medium 13 4" xfId="728"/>
    <cellStyle name="PSChar" xfId="729"/>
    <cellStyle name="RevList" xfId="730"/>
    <cellStyle name="ri_Category 30-06-07_4" xfId="731"/>
    <cellStyle name="SAPBEXstdItem" xfId="732"/>
    <cellStyle name="Style 1" xfId="733"/>
    <cellStyle name="Style 1 2" xfId="734"/>
    <cellStyle name="Style 1 3" xfId="735"/>
    <cellStyle name="Style 1 4" xfId="736"/>
    <cellStyle name="Style 1_5.2" xfId="737"/>
    <cellStyle name="Sub-group Hdg" xfId="738"/>
    <cellStyle name="Sub-heading" xfId="739"/>
    <cellStyle name="Subtotal" xfId="740"/>
    <cellStyle name="Title" xfId="741" builtinId="15" customBuiltin="1"/>
    <cellStyle name="Title 2" xfId="742"/>
    <cellStyle name="Title 3" xfId="743"/>
    <cellStyle name="Title 4" xfId="744"/>
    <cellStyle name="Total" xfId="745" builtinId="25" customBuiltin="1"/>
    <cellStyle name="Total 2" xfId="746"/>
    <cellStyle name="Total 3" xfId="747"/>
    <cellStyle name="Total 4" xfId="748"/>
    <cellStyle name="Tusental (0)_pldt" xfId="749"/>
    <cellStyle name="Tusental_pldt" xfId="750"/>
    <cellStyle name="Value" xfId="751"/>
    <cellStyle name="Valuta (0)_pldt" xfId="752"/>
    <cellStyle name="Valuta_pldt" xfId="753"/>
    <cellStyle name="Warning Text" xfId="754" builtinId="11" customBuiltin="1"/>
    <cellStyle name="Warning Text 2" xfId="755"/>
    <cellStyle name="Warning Text 3" xfId="756"/>
    <cellStyle name="Warning Text 4" xfId="757"/>
    <cellStyle name="桁区切り [0.00]_RESULTS" xfId="758"/>
    <cellStyle name="桁区切り_RESULTS" xfId="759"/>
    <cellStyle name="標準_RESULTS" xfId="760"/>
    <cellStyle name="通貨 [0.00]_RESULTS" xfId="761"/>
    <cellStyle name="通貨_RESULTS" xfId="762"/>
  </cellStyles>
  <dxfs count="1">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s>
</file>

<file path=xl/drawings/drawing1.xml><?xml version="1.0" encoding="utf-8"?>
<xdr:wsDr xmlns:xdr="http://schemas.openxmlformats.org/drawingml/2006/spreadsheetDrawing" xmlns:a="http://schemas.openxmlformats.org/drawingml/2006/main">
  <xdr:twoCellAnchor>
    <xdr:from>
      <xdr:col>1</xdr:col>
      <xdr:colOff>0</xdr:colOff>
      <xdr:row>58</xdr:row>
      <xdr:rowOff>142875</xdr:rowOff>
    </xdr:from>
    <xdr:to>
      <xdr:col>10</xdr:col>
      <xdr:colOff>0</xdr:colOff>
      <xdr:row>58</xdr:row>
      <xdr:rowOff>142875</xdr:rowOff>
    </xdr:to>
    <xdr:sp macro="" textlink="">
      <xdr:nvSpPr>
        <xdr:cNvPr id="2" name="Text 28"/>
        <xdr:cNvSpPr txBox="1">
          <a:spLocks noChangeArrowheads="1"/>
        </xdr:cNvSpPr>
      </xdr:nvSpPr>
      <xdr:spPr bwMode="auto">
        <a:xfrm>
          <a:off x="390525" y="8372475"/>
          <a:ext cx="8458200" cy="0"/>
        </a:xfrm>
        <a:prstGeom prst="rect">
          <a:avLst/>
        </a:prstGeom>
        <a:noFill/>
        <a:ln w="1">
          <a:noFill/>
          <a:miter lim="800000"/>
          <a:headEnd/>
          <a:tailEnd/>
        </a:ln>
      </xdr:spPr>
      <xdr:txBody>
        <a:bodyPr vertOverflow="clip" wrap="square" lIns="36576" tIns="27432" rIns="36576" bIns="0" anchor="t" upright="1"/>
        <a:lstStyle/>
        <a:p>
          <a:pPr algn="just" rtl="0">
            <a:defRPr sz="1000"/>
          </a:pPr>
          <a:r>
            <a:rPr lang="en-US" sz="1200" b="0" i="0" strike="noStrike">
              <a:solidFill>
                <a:srgbClr val="000000"/>
              </a:solidFill>
              <a:latin typeface="Times New Roman"/>
              <a:cs typeface="Times New Roman"/>
            </a:rPr>
            <a:t>The significant prior year's figures which have been reclassified consequent upon certain changes in current year's presentation are as follows: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 val="SAN"/>
      <sheetName val="DISB"/>
      <sheetName val="Goodwill"/>
      <sheetName val="Min.Tax"/>
      <sheetName val="Current Tax"/>
      <sheetName val="Historical Losses (2)"/>
      <sheetName val="Data Validation List"/>
      <sheetName val="Credit Review"/>
      <sheetName val="Lists"/>
      <sheetName val="TRAN"/>
      <sheetName val="Notes4-8_21"/>
      <sheetName val="last_qrt20011"/>
      <sheetName val="last_qrt20001"/>
      <sheetName val="Data_Validation_List"/>
      <sheetName val="Min_Tax"/>
      <sheetName val="Current_Tax"/>
      <sheetName val="Historical_Losses_(2)"/>
      <sheetName val="Sheet3"/>
      <sheetName val="1st Quarter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 val="ASSETS"/>
      <sheetName val="OUTSTANDING FX-SWAP"/>
      <sheetName val="Code"/>
      <sheetName val="Lookups"/>
      <sheetName val="Pool"/>
      <sheetName val="RC-0997"/>
      <sheetName val="Macro1"/>
      <sheetName val="A-C CODE &amp; NAME"/>
      <sheetName val="TABLES"/>
      <sheetName val="actual (2)"/>
      <sheetName val="B2 STMT"/>
      <sheetName val="List"/>
      <sheetName val="T-BILL"/>
      <sheetName val="Abu Dhabi"/>
      <sheetName val="1-bwb(cb)"/>
      <sheetName val="Implied Rate"/>
      <sheetName val="Rating"/>
      <sheetName val="INPUT"/>
      <sheetName val="RATE"/>
      <sheetName val="BS-OVS"/>
      <sheetName val="PKRV"/>
      <sheetName val="B2 STMT - F"/>
      <sheetName val="ADI"/>
      <sheetName val="II- INV CO"/>
      <sheetName val="OUTSTANDING_FX-SWAP"/>
      <sheetName val="A-C_CODE_&amp;_NAME"/>
      <sheetName val="actual_(2)"/>
      <sheetName val="B2_STMT"/>
      <sheetName val="Abu_Dhabi"/>
      <sheetName val="Implied_Rate"/>
      <sheetName val="B2_STMT_-_F"/>
      <sheetName val="Product &amp; TL list"/>
      <sheetName val="TL List"/>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xml:space="preserve">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xml:space="preserve">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 val="Note 9.2.4-9.2.7"/>
      <sheetName val="Abu_Dhabi"/>
      <sheetName val="Abu_Dhabi1"/>
      <sheetName val="Tables"/>
      <sheetName val="BS-OVS"/>
      <sheetName val="BSDOMOVS"/>
      <sheetName val="A-C CODE &amp; NAME"/>
      <sheetName val="Lookups"/>
      <sheetName val="1-bwb(cb)"/>
      <sheetName val="Abu_Dhabi2"/>
      <sheetName val="Note_9_2_4-9_2_7"/>
      <sheetName val="A-C_CODE_&amp;_NAM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 val="Regular"/>
      <sheetName val="Note_9_7-9_81"/>
      <sheetName val="Notes_9-101"/>
      <sheetName val="Notes7-8_(2)1"/>
      <sheetName val="Notes_9-10_(2)1"/>
      <sheetName val="Notes_1-61"/>
      <sheetName val="Other_Assets_Notes1"/>
      <sheetName val="Notes10_11"/>
      <sheetName val="notes_5-60001"/>
      <sheetName val="Note6-8_21"/>
      <sheetName val="Note_9_7-9_83"/>
      <sheetName val="Notes_9-103"/>
      <sheetName val="Notes7-8_(2)3"/>
      <sheetName val="Notes_9-10_(2)3"/>
      <sheetName val="Notes_1-63"/>
      <sheetName val="Other_Assets_Notes3"/>
      <sheetName val="Notes10_13"/>
      <sheetName val="notes_5-60003"/>
      <sheetName val="Note6-8_23"/>
      <sheetName val="Note_9_7-9_82"/>
      <sheetName val="Notes_9-102"/>
      <sheetName val="Notes7-8_(2)2"/>
      <sheetName val="Notes_9-10_(2)2"/>
      <sheetName val="Notes_1-62"/>
      <sheetName val="Other_Assets_Notes2"/>
      <sheetName val="Notes10_12"/>
      <sheetName val="notes_5-60002"/>
      <sheetName val="Note6-8_22"/>
      <sheetName val="note 4,5"/>
      <sheetName val="Lookups"/>
      <sheetName val="Donations(8)"/>
      <sheetName val="LEDGER"/>
      <sheetName val="TRIAL"/>
      <sheetName val="Index-A"/>
      <sheetName val="Note_9_7-9_84"/>
      <sheetName val="Notes_9-104"/>
      <sheetName val="Notes7-8_(2)4"/>
      <sheetName val="Notes_9-10_(2)4"/>
      <sheetName val="Notes_1-64"/>
      <sheetName val="Other_Assets_Notes4"/>
      <sheetName val="Notes10_14"/>
      <sheetName val="notes_5-60004"/>
      <sheetName val="Note6-8_24"/>
      <sheetName val="Assumptions"/>
    </sheetNames>
    <sheetDataSet>
      <sheetData sheetId="0">
        <row r="604">
          <cell r="Q604">
            <v>261393</v>
          </cell>
        </row>
      </sheetData>
      <sheetData sheetId="1" refreshError="1"/>
      <sheetData sheetId="2">
        <row r="604">
          <cell r="Q604">
            <v>261393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ow r="604">
          <cell r="Q604">
            <v>261393</v>
          </cell>
        </row>
      </sheetData>
      <sheetData sheetId="66"/>
      <sheetData sheetId="67"/>
      <sheetData sheetId="68"/>
      <sheetData sheetId="69"/>
      <sheetData sheetId="70"/>
      <sheetData sheetId="71"/>
      <sheetData sheetId="72"/>
      <sheetData sheetId="73"/>
      <sheetData sheetId="7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 val="Sheet4"/>
      <sheetName val="Tables"/>
      <sheetName val="Rating"/>
      <sheetName val="Investments"/>
      <sheetName val="MAY 1240001"/>
      <sheetName val="NORMAL"/>
      <sheetName val="bs&amp;Pl"/>
      <sheetName val="BS_final2"/>
      <sheetName val="BS_DEC022"/>
      <sheetName val="PL_DEC022"/>
      <sheetName val="notes_DEC022"/>
      <sheetName val="pl_NOTES2"/>
      <sheetName val="MAY_1240001"/>
      <sheetName val="A"/>
      <sheetName val="Data"/>
      <sheetName val="admin cross"/>
      <sheetName val="Manu Crs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refreshError="1"/>
      <sheetData sheetId="35"/>
      <sheetData sheetId="36" refreshError="1"/>
      <sheetData sheetId="37" refreshError="1"/>
      <sheetData sheetId="3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v>0</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 val="I-BR"/>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 val="Affair-income Exp September 200"/>
      <sheetName val="FORM_2_September_(2)"/>
      <sheetName val="Form_1"/>
      <sheetName val="FORM_2_September"/>
      <sheetName val="Affair-income_Exp_September_200"/>
      <sheetName val="DOHA_QATAR_"/>
      <sheetName val="rate_"/>
      <sheetName val="Abu_Dhabi"/>
      <sheetName val="highlights_"/>
      <sheetName val="FORM_2_September_(2)2"/>
      <sheetName val="Form_12"/>
      <sheetName val="FORM_2_September2"/>
      <sheetName val="Affair-income_Exp_September_202"/>
      <sheetName val="DOHA_QATAR_2"/>
      <sheetName val="rate_2"/>
      <sheetName val="Abu_Dhabi2"/>
      <sheetName val="highlights_2"/>
      <sheetName val="FORM_2_September_(2)1"/>
      <sheetName val="Form_11"/>
      <sheetName val="FORM_2_September1"/>
      <sheetName val="Affair-income_Exp_September_201"/>
      <sheetName val="DOHA_QATAR_1"/>
      <sheetName val="rate_1"/>
      <sheetName val="Abu_Dhabi1"/>
      <sheetName val="highlights_1"/>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A"/>
      <sheetName val="CliftonMain-1003-P&amp;L"/>
      <sheetName val="CliftonMain-1003-EXP"/>
      <sheetName val="SALARY"/>
      <sheetName val="Parameters"/>
      <sheetName val="broker sheet-2"/>
      <sheetName val="pinex_(2)"/>
      <sheetName val="Rate_Input"/>
      <sheetName val="Profit_Worksheet"/>
      <sheetName val="acct"/>
      <sheetName val="2000_ Projects Summary"/>
      <sheetName val="Sheet5"/>
      <sheetName val="Augbkp98"/>
      <sheetName val="pinex_(2)1"/>
      <sheetName val="Rate_Input1"/>
      <sheetName val="Profit_Worksheet1"/>
      <sheetName val="SOURCE"/>
      <sheetName val="PDF1"/>
      <sheetName val="Currency"/>
      <sheetName val="DropDown"/>
      <sheetName val="Segment new 1"/>
      <sheetName val="Drop down"/>
      <sheetName val="16-Avg Sales Price"/>
      <sheetName val="stdd costBPCS"/>
      <sheetName val="Statement of Claims"/>
      <sheetName val="Notes _2_"/>
      <sheetName val="PL_Million_"/>
      <sheetName val="Fin_Histo_PL"/>
      <sheetName val="Deposit"/>
      <sheetName val="BSDOMOVS"/>
      <sheetName val="B-S(p)"/>
      <sheetName val="BS-OVS"/>
      <sheetName val="Code"/>
      <sheetName val="Abu Dhabi"/>
      <sheetName val="Total_Adjustments2"/>
      <sheetName val="Assets_(2)2"/>
      <sheetName val="Balance_Sheet2"/>
      <sheetName val="Statement_of_Ch2"/>
      <sheetName val="Note6-8_22"/>
      <sheetName val="Note9-9_62"/>
      <sheetName val="Note_9_7-9_82"/>
      <sheetName val="Notes10-10_4_22"/>
      <sheetName val="10_5-11_32"/>
      <sheetName val="Note_122"/>
      <sheetName val="Note12_3-15_12"/>
      <sheetName val="Note16-21_12"/>
      <sheetName val="Note22-22_72"/>
      <sheetName val="Notes25-26_12"/>
      <sheetName val="Notes26_2-322"/>
      <sheetName val="Notes41-42_12"/>
      <sheetName val="Notes41-42_1_(2)2"/>
      <sheetName val="Notes42_2-442"/>
      <sheetName val="Note_452"/>
      <sheetName val="Deferred_(2)2"/>
      <sheetName val="Defeered_Work2"/>
      <sheetName val="Sheet2_(2)2"/>
      <sheetName val="Sheet3_(2)2"/>
      <sheetName val="Sheet1_(2)2"/>
      <sheetName val="pinex_(2)2"/>
      <sheetName val="Rate_Input2"/>
      <sheetName val="Profit_Worksheet2"/>
      <sheetName val="2000__Projects_Summary"/>
      <sheetName val="broker_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 val="Titel"/>
      <sheetName val="GOVT_BONDS"/>
      <sheetName val="FINANCE_CODE"/>
      <sheetName val="SUMMARY_OF_LOANS_CODE_65"/>
      <sheetName val="SBPCRLINE_(2)"/>
      <sheetName val="05-061_TO_05-229"/>
      <sheetName val="10-525_TO_10-640"/>
      <sheetName val="CREDIT_LINES"/>
      <sheetName val="OTHER_CHARGES_(2)"/>
      <sheetName val="OTHER_CHARGES"/>
      <sheetName val="INTEREST_MARKUP_RECEIVABLE"/>
      <sheetName val="55-072_(LEGAL_CHARGES-ICP)"/>
      <sheetName val="OTHER_DEP_(35-030)"/>
      <sheetName val="35-284_&amp;_285_(Payable)_(6)"/>
      <sheetName val="LINE_SBP"/>
      <sheetName val="35-284_&amp;_285_(Payable)_(3)"/>
      <sheetName val="35-284_&amp;_285_(Payable)_(5)"/>
      <sheetName val="35-284_&amp;_285_(Payable)_(4)"/>
      <sheetName val="35-284_&amp;_285_(Payable)_(2)"/>
      <sheetName val="GOVT_BONDS_(2)"/>
      <sheetName val="Provision_mdae_2003__(2)"/>
      <sheetName val="INT_SUS_WR_BK"/>
      <sheetName val="write_back"/>
      <sheetName val="suspended_interest_(F)"/>
      <sheetName val="suspended_interest"/>
      <sheetName val="Provision_mdae_2003_"/>
      <sheetName val="INTERST_SUSPENSE"/>
      <sheetName val="JUNE_2001"/>
      <sheetName val="MARCH_2001"/>
      <sheetName val="35-284_&amp;_285_(Payable)_(7)"/>
      <sheetName val="ProvSep2003_"/>
      <sheetName val="ProvSep3_"/>
      <sheetName val="Notes1_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 val="FE - Summary - STD"/>
      <sheetName val="AL905"/>
      <sheetName val="BS-OVS"/>
      <sheetName val="IE-DEC-06-D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 val="Security Holding June 04"/>
      <sheetName val="Holding_Position"/>
      <sheetName val="Maturity_Profile"/>
      <sheetName val="PIVOT_ALL"/>
      <sheetName val="MTM_with_Yields"/>
      <sheetName val="Security_Holding_June_04"/>
      <sheetName val="Holding_Position2"/>
      <sheetName val="Maturity_Profile2"/>
      <sheetName val="PIVOT_ALL2"/>
      <sheetName val="MTM_with_Yields2"/>
      <sheetName val="Security_Holding_June_042"/>
      <sheetName val="Holding_Position1"/>
      <sheetName val="Maturity_Profile1"/>
      <sheetName val="PIVOT_ALL1"/>
      <sheetName val="MTM_with_Yields1"/>
      <sheetName val="Security_Holding_June_041"/>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 val="March 110"/>
      <sheetName val="Feb"/>
      <sheetName val="MarchSL904"/>
      <sheetName val="SCRR+CRR"/>
      <sheetName val="N-OUR"/>
      <sheetName val="I-B"/>
      <sheetName val="I-BR"/>
      <sheetName val="1-bwb(cb)"/>
      <sheetName val="B2"/>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 val="PIB-IPS"/>
      <sheetName val="QTY"/>
      <sheetName val="APP-SOR"/>
      <sheetName val="ANA1"/>
      <sheetName val="CALL-L"/>
      <sheetName val="REV-SH "/>
      <sheetName val="region_wise_recovery1"/>
      <sheetName val="region_wise_stuckup1"/>
      <sheetName val="region_wise_recovery3"/>
      <sheetName val="region_wise_stuckup3"/>
      <sheetName val="region_wise_recovery2"/>
      <sheetName val="region_wise_stuckup2"/>
      <sheetName val="region_wise_recovery4"/>
      <sheetName val="region_wise_stuckup4"/>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xml:space="preserve">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efreshError="1"/>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ow r="132">
          <cell r="C132" t="str">
            <v>TOTAL RECOVERY OF STUCK-UP ADVANCES REPORT</v>
          </cell>
        </row>
      </sheetData>
      <sheetData sheetId="22">
        <row r="132">
          <cell r="C132" t="str">
            <v>TOTAL RECOVERY OF STUCK-UP ADVANCES REPORT</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 val="Updated  Rates"/>
      <sheetName val="Sheet4"/>
      <sheetName val="Lege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v>0</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 val="SOURCE"/>
      <sheetName val="PDF1"/>
      <sheetName val="Note1_11"/>
      <sheetName val="Notes _2_"/>
      <sheetName val="PL_Million_"/>
      <sheetName val="Fin_Histo_PL"/>
      <sheetName val="Deposit"/>
      <sheetName val="2000_ Projects Summary"/>
      <sheetName val="Non-Statistical Sampling"/>
      <sheetName val="REV VAR INC"/>
      <sheetName val="Sheet5"/>
      <sheetName val="Augbkp98"/>
      <sheetName val="Statement of Claims"/>
      <sheetName val="Revenue-Fire-Marine-Motor"/>
      <sheetName val="Final Accounts 2001As per Audit"/>
      <sheetName val="Graphs 1"/>
      <sheetName val="Macro1"/>
      <sheetName val="Summary"/>
      <sheetName val="Grouping"/>
      <sheetName val="pinex_(2)2"/>
      <sheetName val="Assets_(2)2"/>
      <sheetName val="Balance_Sheet2"/>
      <sheetName val="Statement_of_Ch2"/>
      <sheetName val="Note6-8_22"/>
      <sheetName val="Note9-9_62"/>
      <sheetName val="Note_9_7-9_82"/>
      <sheetName val="Notes10-10_4_22"/>
      <sheetName val="10_5-11_32"/>
      <sheetName val="Note_122"/>
      <sheetName val="Note12_3-15_12"/>
      <sheetName val="Note16-21_12"/>
      <sheetName val="Note22-22_72"/>
      <sheetName val="Notes25-26_12"/>
      <sheetName val="Notes26_2-322"/>
      <sheetName val="Notes41-42_12"/>
      <sheetName val="Notes41-42_1_(2)2"/>
      <sheetName val="Notes42_2-442"/>
      <sheetName val="Note_452"/>
      <sheetName val="Deferred_(2)2"/>
      <sheetName val="Defeered_Work2"/>
      <sheetName val="Sheet2_(2)2"/>
      <sheetName val="Sheet3_(2)2"/>
      <sheetName val="Sheet1_(2)2"/>
      <sheetName val="Total_Adjustments2"/>
      <sheetName val="Rate_Input2"/>
      <sheetName val="Profit_Worksheet2"/>
      <sheetName val="broker_sheet-2"/>
      <sheetName val="Notes__2_"/>
      <sheetName val="2000__Projects_Summary"/>
      <sheetName val="Non-Statistical_Sampling"/>
      <sheetName val="REV_VAR_INC"/>
      <sheetName val="Statement_of_Claims"/>
      <sheetName val="Report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 val="Notes _2_"/>
      <sheetName val="PL_Million_"/>
      <sheetName val="Fin_Histo_PL"/>
      <sheetName val="Non-Statistical Sampling"/>
      <sheetName val="General"/>
      <sheetName val="P&amp;L Commentary"/>
      <sheetName val="Consolidated"/>
      <sheetName val="TABLES"/>
      <sheetName val="PLC"/>
      <sheetName val="Notes7-8_(2)1"/>
      <sheetName val="Note_9_7-9_8_(2)1"/>
      <sheetName val="Other_Assets_Notes1"/>
      <sheetName val="Notes_1-6_(2)1"/>
      <sheetName val="Investment_(2)1"/>
      <sheetName val="Notes_1-61"/>
      <sheetName val="Notes_9-101"/>
      <sheetName val="Notes10_11"/>
      <sheetName val="notes_5-60001"/>
      <sheetName val="A-C_CODE_&amp;_NAME1"/>
      <sheetName val="Notes__2_"/>
      <sheetName val="Non-Statistical_Sampling"/>
      <sheetName val="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 val="Others"/>
      <sheetName val="Stancom 2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 val="Sheet1"/>
      <sheetName val="TB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 val="Revised Budget as per CNP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 val=""/>
      <sheetName val="I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6"/>
  </sheetPr>
  <dimension ref="A1:H53"/>
  <sheetViews>
    <sheetView tabSelected="1" view="pageBreakPreview" topLeftCell="A27" zoomScaleSheetLayoutView="100" workbookViewId="0">
      <selection activeCell="A52" sqref="A52:H53"/>
    </sheetView>
  </sheetViews>
  <sheetFormatPr defaultRowHeight="12"/>
  <cols>
    <col min="1" max="1" width="5.125" style="3" customWidth="1"/>
    <col min="2" max="2" width="3.625" style="3" customWidth="1"/>
    <col min="3" max="3" width="41.625" style="3" customWidth="1"/>
    <col min="4" max="4" width="2" style="3" customWidth="1"/>
    <col min="5" max="5" width="5.625" style="3" customWidth="1"/>
    <col min="6" max="6" width="12.125" style="6" customWidth="1"/>
    <col min="7" max="7" width="0.875" style="6" customWidth="1"/>
    <col min="8" max="8" width="12.5" style="3" customWidth="1"/>
    <col min="9" max="16384" width="9" style="3"/>
  </cols>
  <sheetData>
    <row r="1" spans="1:8">
      <c r="A1" s="1" t="s">
        <v>52</v>
      </c>
      <c r="B1" s="1"/>
      <c r="C1" s="1"/>
      <c r="D1" s="1"/>
      <c r="E1" s="1"/>
      <c r="F1" s="2"/>
      <c r="G1" s="2"/>
      <c r="H1" s="1"/>
    </row>
    <row r="2" spans="1:8">
      <c r="A2" s="280" t="s">
        <v>471</v>
      </c>
      <c r="B2" s="1"/>
      <c r="C2" s="1"/>
      <c r="D2" s="1"/>
      <c r="E2" s="1"/>
      <c r="F2" s="2"/>
      <c r="G2" s="2"/>
      <c r="H2" s="1"/>
    </row>
    <row r="3" spans="1:8">
      <c r="A3" s="256" t="s">
        <v>472</v>
      </c>
      <c r="B3" s="1"/>
      <c r="C3" s="1"/>
      <c r="D3" s="1"/>
      <c r="E3" s="1"/>
      <c r="F3" s="2"/>
      <c r="G3" s="2"/>
      <c r="H3" s="1"/>
    </row>
    <row r="4" spans="1:8">
      <c r="A4" s="4"/>
      <c r="B4" s="1"/>
      <c r="C4" s="1"/>
      <c r="D4" s="1"/>
      <c r="E4" s="1"/>
      <c r="F4" s="2"/>
      <c r="G4" s="2"/>
      <c r="H4" s="1"/>
    </row>
    <row r="5" spans="1:8" ht="24">
      <c r="A5" s="199"/>
      <c r="B5" s="80"/>
      <c r="C5" s="80"/>
      <c r="D5" s="80"/>
      <c r="E5" s="200" t="s">
        <v>53</v>
      </c>
      <c r="F5" s="529" t="s">
        <v>479</v>
      </c>
      <c r="G5" s="228"/>
      <c r="H5" s="265" t="s">
        <v>489</v>
      </c>
    </row>
    <row r="6" spans="1:8">
      <c r="A6" s="1"/>
      <c r="B6" s="1"/>
      <c r="C6" s="1"/>
      <c r="D6" s="1"/>
      <c r="E6" s="180"/>
      <c r="F6" s="262" t="s">
        <v>77</v>
      </c>
      <c r="G6" s="257"/>
      <c r="H6" s="262" t="s">
        <v>36</v>
      </c>
    </row>
    <row r="7" spans="1:8">
      <c r="F7" s="551" t="s">
        <v>35</v>
      </c>
      <c r="G7" s="551"/>
      <c r="H7" s="551"/>
    </row>
    <row r="8" spans="1:8">
      <c r="A8" s="7" t="s">
        <v>42</v>
      </c>
      <c r="F8" s="30"/>
      <c r="G8" s="176"/>
      <c r="H8" s="30"/>
    </row>
    <row r="9" spans="1:8">
      <c r="A9" s="7"/>
      <c r="F9" s="30"/>
      <c r="G9" s="213"/>
      <c r="H9" s="30"/>
    </row>
    <row r="10" spans="1:8">
      <c r="A10" s="10" t="s">
        <v>54</v>
      </c>
      <c r="B10" s="10"/>
      <c r="E10" s="102">
        <v>5</v>
      </c>
      <c r="F10" s="439">
        <v>393989</v>
      </c>
      <c r="G10" s="11"/>
      <c r="H10" s="12">
        <v>853180</v>
      </c>
    </row>
    <row r="11" spans="1:8">
      <c r="A11" s="10" t="s">
        <v>55</v>
      </c>
      <c r="B11" s="10"/>
      <c r="E11" s="102">
        <v>6</v>
      </c>
      <c r="F11" s="440">
        <v>7694376</v>
      </c>
      <c r="G11" s="13"/>
      <c r="H11" s="14">
        <v>7945053</v>
      </c>
    </row>
    <row r="12" spans="1:8" hidden="1">
      <c r="A12" s="10" t="s">
        <v>102</v>
      </c>
      <c r="B12" s="10"/>
      <c r="F12" s="440">
        <v>0</v>
      </c>
      <c r="G12" s="13"/>
      <c r="H12" s="14">
        <v>0</v>
      </c>
    </row>
    <row r="13" spans="1:8" s="229" customFormat="1" hidden="1">
      <c r="A13" s="10" t="s">
        <v>213</v>
      </c>
      <c r="B13" s="10"/>
      <c r="F13" s="440">
        <v>0</v>
      </c>
      <c r="G13" s="13"/>
      <c r="H13" s="14">
        <v>0</v>
      </c>
    </row>
    <row r="14" spans="1:8">
      <c r="A14" s="10" t="s">
        <v>470</v>
      </c>
      <c r="B14" s="10"/>
      <c r="E14" s="102">
        <v>7</v>
      </c>
      <c r="F14" s="440">
        <v>70699</v>
      </c>
      <c r="G14" s="13"/>
      <c r="H14" s="14">
        <v>31083</v>
      </c>
    </row>
    <row r="15" spans="1:8">
      <c r="A15" s="10" t="s">
        <v>41</v>
      </c>
      <c r="B15" s="10"/>
      <c r="F15" s="441">
        <v>2500</v>
      </c>
      <c r="G15" s="13"/>
      <c r="H15" s="15">
        <v>2500</v>
      </c>
    </row>
    <row r="16" spans="1:8">
      <c r="A16" s="16" t="s">
        <v>56</v>
      </c>
      <c r="B16" s="16"/>
      <c r="F16" s="442">
        <v>8161564</v>
      </c>
      <c r="G16" s="11"/>
      <c r="H16" s="17">
        <v>8831816</v>
      </c>
    </row>
    <row r="17" spans="1:8">
      <c r="A17" s="16"/>
      <c r="B17" s="16"/>
      <c r="F17" s="17"/>
      <c r="G17" s="11"/>
      <c r="H17" s="17"/>
    </row>
    <row r="18" spans="1:8">
      <c r="A18" s="7" t="s">
        <v>43</v>
      </c>
      <c r="B18" s="8"/>
      <c r="F18" s="18"/>
      <c r="G18" s="11"/>
      <c r="H18" s="18"/>
    </row>
    <row r="19" spans="1:8">
      <c r="A19" s="7"/>
      <c r="B19" s="8"/>
      <c r="F19" s="18"/>
      <c r="G19" s="11"/>
      <c r="H19" s="18"/>
    </row>
    <row r="20" spans="1:8">
      <c r="A20" s="10" t="s">
        <v>57</v>
      </c>
      <c r="B20" s="10"/>
      <c r="E20" s="102">
        <v>8</v>
      </c>
      <c r="F20" s="439">
        <v>15599</v>
      </c>
      <c r="G20" s="11"/>
      <c r="H20" s="12">
        <v>17175</v>
      </c>
    </row>
    <row r="21" spans="1:8">
      <c r="A21" s="10" t="s">
        <v>58</v>
      </c>
      <c r="B21" s="10"/>
      <c r="E21" s="102">
        <v>9</v>
      </c>
      <c r="F21" s="440">
        <v>249</v>
      </c>
      <c r="G21" s="13"/>
      <c r="H21" s="14">
        <v>271</v>
      </c>
    </row>
    <row r="22" spans="1:8">
      <c r="A22" s="10" t="s">
        <v>59</v>
      </c>
      <c r="B22" s="10"/>
      <c r="E22" s="102"/>
      <c r="F22" s="440">
        <v>1960</v>
      </c>
      <c r="G22" s="13"/>
      <c r="H22" s="14">
        <v>8609</v>
      </c>
    </row>
    <row r="23" spans="1:8">
      <c r="A23" s="10" t="s">
        <v>98</v>
      </c>
      <c r="B23" s="10"/>
      <c r="E23" s="102">
        <v>10</v>
      </c>
      <c r="F23" s="440">
        <v>3108</v>
      </c>
      <c r="G23" s="13"/>
      <c r="H23" s="14">
        <v>3108</v>
      </c>
    </row>
    <row r="24" spans="1:8">
      <c r="A24" s="120" t="s">
        <v>99</v>
      </c>
      <c r="B24" s="10"/>
      <c r="E24" s="102"/>
      <c r="F24" s="440">
        <v>3501</v>
      </c>
      <c r="G24" s="13"/>
      <c r="H24" s="14">
        <v>21929</v>
      </c>
    </row>
    <row r="25" spans="1:8">
      <c r="A25" s="10" t="s">
        <v>60</v>
      </c>
      <c r="B25" s="10"/>
      <c r="E25" s="102">
        <v>11</v>
      </c>
      <c r="F25" s="441">
        <v>123351.74</v>
      </c>
      <c r="G25" s="13"/>
      <c r="H25" s="15">
        <v>123252</v>
      </c>
    </row>
    <row r="26" spans="1:8">
      <c r="A26" s="16" t="s">
        <v>61</v>
      </c>
      <c r="B26" s="16"/>
      <c r="F26" s="443">
        <v>147768.74</v>
      </c>
      <c r="G26" s="3"/>
      <c r="H26" s="32">
        <v>174344</v>
      </c>
    </row>
    <row r="27" spans="1:8">
      <c r="A27" s="16"/>
      <c r="B27" s="16"/>
      <c r="F27" s="17"/>
      <c r="G27" s="3"/>
      <c r="H27" s="17"/>
    </row>
    <row r="28" spans="1:8" ht="12.75" thickBot="1">
      <c r="A28" s="7" t="s">
        <v>127</v>
      </c>
      <c r="B28" s="8"/>
      <c r="F28" s="444">
        <v>8013795.2599999998</v>
      </c>
      <c r="G28" s="11"/>
      <c r="H28" s="19">
        <v>8657472</v>
      </c>
    </row>
    <row r="29" spans="1:8" ht="12.75" thickTop="1">
      <c r="F29" s="27"/>
      <c r="G29" s="11"/>
      <c r="H29" s="20"/>
    </row>
    <row r="30" spans="1:8" ht="12.75" thickBot="1">
      <c r="A30" s="21" t="s">
        <v>111</v>
      </c>
      <c r="B30" s="22"/>
      <c r="F30" s="445">
        <v>8013795</v>
      </c>
      <c r="G30" s="11"/>
      <c r="H30" s="23">
        <v>8657472</v>
      </c>
    </row>
    <row r="31" spans="1:8" ht="12.75" thickTop="1">
      <c r="F31" s="9"/>
      <c r="G31" s="11"/>
      <c r="H31" s="9"/>
    </row>
    <row r="32" spans="1:8">
      <c r="A32" s="8" t="s">
        <v>96</v>
      </c>
      <c r="E32" s="102">
        <v>12</v>
      </c>
      <c r="F32" s="9"/>
      <c r="G32" s="11"/>
      <c r="H32" s="9"/>
    </row>
    <row r="33" spans="1:8">
      <c r="A33" s="24"/>
      <c r="B33" s="16"/>
      <c r="F33" s="25"/>
      <c r="G33" s="13"/>
      <c r="H33" s="25"/>
    </row>
    <row r="34" spans="1:8">
      <c r="F34" s="548" t="s">
        <v>37</v>
      </c>
      <c r="G34" s="549"/>
      <c r="H34" s="549"/>
    </row>
    <row r="35" spans="1:8">
      <c r="F35" s="176"/>
      <c r="G35" s="11"/>
      <c r="H35" s="176"/>
    </row>
    <row r="36" spans="1:8" ht="12.75" thickBot="1">
      <c r="A36" s="7" t="s">
        <v>63</v>
      </c>
      <c r="B36" s="8"/>
      <c r="F36" s="445">
        <v>39180869.447399996</v>
      </c>
      <c r="G36" s="11"/>
      <c r="H36" s="23">
        <v>39180869.447399996</v>
      </c>
    </row>
    <row r="37" spans="1:8" ht="12.75" thickTop="1">
      <c r="F37" s="11"/>
      <c r="G37" s="11"/>
      <c r="H37" s="11"/>
    </row>
    <row r="38" spans="1:8">
      <c r="F38" s="550" t="s">
        <v>38</v>
      </c>
      <c r="G38" s="546"/>
      <c r="H38" s="546"/>
    </row>
    <row r="39" spans="1:8">
      <c r="F39" s="8"/>
      <c r="G39" s="3"/>
      <c r="H39" s="8"/>
    </row>
    <row r="40" spans="1:8" ht="12.75" thickBot="1">
      <c r="A40" s="7" t="s">
        <v>343</v>
      </c>
      <c r="B40" s="8"/>
      <c r="F40" s="255">
        <v>204.53</v>
      </c>
      <c r="G40" s="13"/>
      <c r="H40" s="79">
        <v>220.96</v>
      </c>
    </row>
    <row r="41" spans="1:8" ht="12.75" thickTop="1">
      <c r="F41" s="3"/>
    </row>
    <row r="43" spans="1:8">
      <c r="A43" s="228" t="s">
        <v>541</v>
      </c>
    </row>
    <row r="47" spans="1:8">
      <c r="A47" s="546" t="s">
        <v>64</v>
      </c>
      <c r="B47" s="546"/>
      <c r="C47" s="546"/>
      <c r="D47" s="546"/>
      <c r="E47" s="546"/>
      <c r="F47" s="546"/>
      <c r="G47" s="546"/>
      <c r="H47" s="546"/>
    </row>
    <row r="48" spans="1:8">
      <c r="A48" s="547" t="s">
        <v>65</v>
      </c>
      <c r="B48" s="547"/>
      <c r="C48" s="547"/>
      <c r="D48" s="547"/>
      <c r="E48" s="547"/>
      <c r="F48" s="547"/>
      <c r="G48" s="547"/>
      <c r="H48" s="547"/>
    </row>
    <row r="49" spans="1:6">
      <c r="C49" s="6"/>
      <c r="D49" s="6"/>
      <c r="E49" s="6"/>
    </row>
    <row r="50" spans="1:6">
      <c r="C50" s="6"/>
      <c r="D50" s="6"/>
      <c r="E50" s="6"/>
    </row>
    <row r="51" spans="1:6">
      <c r="C51" s="6"/>
      <c r="D51" s="6"/>
      <c r="E51" s="6"/>
    </row>
    <row r="52" spans="1:6">
      <c r="A52" s="148"/>
      <c r="B52" s="607" t="s">
        <v>544</v>
      </c>
      <c r="C52" s="608" t="s">
        <v>545</v>
      </c>
      <c r="D52" s="148"/>
      <c r="E52" s="148"/>
      <c r="F52" s="608" t="s">
        <v>544</v>
      </c>
    </row>
    <row r="53" spans="1:6">
      <c r="A53" s="73" t="s">
        <v>546</v>
      </c>
      <c r="B53" s="609"/>
      <c r="C53" s="609"/>
      <c r="D53" s="609"/>
      <c r="E53" s="610"/>
      <c r="F53" s="609"/>
    </row>
  </sheetData>
  <mergeCells count="5">
    <mergeCell ref="A47:H47"/>
    <mergeCell ref="A48:H48"/>
    <mergeCell ref="F34:H34"/>
    <mergeCell ref="F38:H38"/>
    <mergeCell ref="F7:H7"/>
  </mergeCells>
  <phoneticPr fontId="10" type="noConversion"/>
  <pageMargins left="0.75" right="0.5" top="0.5" bottom="0.75" header="0.5" footer="0.36"/>
  <pageSetup paperSize="9" fitToWidth="12" fitToHeight="12" orientation="portrait" r:id="rId1"/>
  <headerFooter alignWithMargins="0">
    <oddFooter>&amp;C1 of 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P94"/>
  <sheetViews>
    <sheetView view="pageBreakPreview" topLeftCell="D1" zoomScaleSheetLayoutView="100" workbookViewId="0">
      <selection activeCell="F82" sqref="F82"/>
    </sheetView>
  </sheetViews>
  <sheetFormatPr defaultRowHeight="12" outlineLevelRow="2"/>
  <cols>
    <col min="1" max="1" width="31.125" style="72" hidden="1" customWidth="1"/>
    <col min="2" max="2" width="5.875" style="72" hidden="1" customWidth="1"/>
    <col min="3" max="3" width="37.625" style="72" hidden="1" customWidth="1"/>
    <col min="4" max="4" width="36.375" style="72" bestFit="1" customWidth="1"/>
    <col min="5" max="5" width="9.75" style="72" customWidth="1"/>
    <col min="6" max="6" width="9" style="72" customWidth="1"/>
    <col min="7" max="7" width="7.75" style="72" customWidth="1"/>
    <col min="8" max="8" width="10.125" style="72" customWidth="1"/>
    <col min="9" max="9" width="8.375" style="72" customWidth="1"/>
    <col min="10" max="10" width="8.75" style="72" bestFit="1" customWidth="1"/>
    <col min="11" max="11" width="9.625" style="72" customWidth="1"/>
    <col min="12" max="12" width="10" style="50" customWidth="1"/>
    <col min="13" max="13" width="10.25" style="50" customWidth="1"/>
    <col min="14" max="14" width="7.375" style="97" customWidth="1"/>
    <col min="15" max="15" width="10.125" style="97" customWidth="1"/>
    <col min="16" max="16" width="9.5" style="72" customWidth="1"/>
    <col min="17" max="16384" width="9" style="72"/>
  </cols>
  <sheetData>
    <row r="1" spans="1:16">
      <c r="A1" s="360"/>
      <c r="B1" s="360"/>
      <c r="C1" s="360"/>
      <c r="D1" s="362"/>
      <c r="E1" s="77"/>
      <c r="F1" s="77"/>
      <c r="G1" s="77"/>
      <c r="H1" s="77"/>
      <c r="I1" s="77"/>
      <c r="J1" s="77"/>
      <c r="K1" s="77"/>
      <c r="L1" s="77"/>
      <c r="M1" s="77"/>
      <c r="N1" s="360"/>
      <c r="O1" s="360"/>
      <c r="P1" s="361"/>
    </row>
    <row r="2" spans="1:16" ht="77.25" customHeight="1">
      <c r="A2" s="363" t="s">
        <v>159</v>
      </c>
      <c r="B2" s="363" t="s">
        <v>258</v>
      </c>
      <c r="C2" s="363" t="s">
        <v>160</v>
      </c>
      <c r="D2" s="363" t="s">
        <v>240</v>
      </c>
      <c r="E2" s="364" t="s">
        <v>525</v>
      </c>
      <c r="F2" s="365" t="s">
        <v>78</v>
      </c>
      <c r="G2" s="365" t="s">
        <v>241</v>
      </c>
      <c r="H2" s="365" t="s">
        <v>242</v>
      </c>
      <c r="I2" s="365" t="s">
        <v>161</v>
      </c>
      <c r="J2" s="365" t="s">
        <v>162</v>
      </c>
      <c r="K2" s="365" t="s">
        <v>526</v>
      </c>
      <c r="L2" s="365" t="s">
        <v>527</v>
      </c>
      <c r="M2" s="365" t="s">
        <v>528</v>
      </c>
      <c r="N2" s="365" t="s">
        <v>127</v>
      </c>
      <c r="O2" s="366" t="s">
        <v>243</v>
      </c>
      <c r="P2" s="367" t="s">
        <v>244</v>
      </c>
    </row>
    <row r="3" spans="1:16" outlineLevel="1">
      <c r="A3" s="368"/>
      <c r="B3" s="368"/>
      <c r="C3" s="368"/>
      <c r="D3" s="368"/>
      <c r="E3" s="369" t="s">
        <v>361</v>
      </c>
      <c r="F3" s="370"/>
      <c r="G3" s="370"/>
      <c r="H3" s="370"/>
      <c r="I3" s="370"/>
      <c r="J3" s="370"/>
      <c r="K3" s="370"/>
      <c r="L3" s="369" t="s">
        <v>259</v>
      </c>
      <c r="M3" s="370"/>
      <c r="N3" s="369" t="s">
        <v>260</v>
      </c>
      <c r="O3" s="371"/>
      <c r="P3" s="371"/>
    </row>
    <row r="4" spans="1:16" outlineLevel="1">
      <c r="A4" s="372"/>
      <c r="B4" s="372"/>
      <c r="C4" s="373"/>
      <c r="D4" s="368"/>
      <c r="E4" s="369"/>
      <c r="F4" s="370"/>
      <c r="G4" s="370"/>
      <c r="H4" s="370"/>
      <c r="I4" s="370"/>
      <c r="J4" s="370"/>
      <c r="K4" s="370"/>
      <c r="L4" s="369"/>
      <c r="M4" s="370"/>
      <c r="N4" s="369"/>
      <c r="O4" s="371"/>
      <c r="P4" s="371"/>
    </row>
    <row r="5" spans="1:16" outlineLevel="1">
      <c r="A5" s="377"/>
      <c r="B5" s="372"/>
      <c r="C5" s="373"/>
      <c r="D5" s="373" t="s">
        <v>274</v>
      </c>
      <c r="E5" s="374"/>
      <c r="F5" s="374"/>
      <c r="G5" s="374"/>
      <c r="H5" s="374"/>
      <c r="I5" s="374"/>
      <c r="J5" s="374"/>
      <c r="K5" s="374"/>
      <c r="L5" s="374"/>
      <c r="M5" s="374"/>
      <c r="N5" s="375"/>
      <c r="O5" s="375"/>
      <c r="P5" s="375"/>
    </row>
    <row r="6" spans="1:16" outlineLevel="1">
      <c r="A6" s="378" t="s">
        <v>383</v>
      </c>
      <c r="B6" s="372">
        <v>52</v>
      </c>
      <c r="C6" s="373" t="s">
        <v>278</v>
      </c>
      <c r="D6" s="372" t="s">
        <v>367</v>
      </c>
      <c r="E6" s="232">
        <v>23148</v>
      </c>
      <c r="F6" s="232">
        <v>0</v>
      </c>
      <c r="G6" s="232">
        <v>4629</v>
      </c>
      <c r="H6" s="232">
        <v>0</v>
      </c>
      <c r="I6" s="232">
        <v>0</v>
      </c>
      <c r="J6" s="232">
        <v>0</v>
      </c>
      <c r="K6" s="232">
        <v>27777</v>
      </c>
      <c r="L6" s="232">
        <v>6839.5261814000005</v>
      </c>
      <c r="M6" s="232">
        <v>12328.821449999999</v>
      </c>
      <c r="N6" s="376">
        <v>0.15384500000000001</v>
      </c>
      <c r="O6" s="376">
        <v>0.16023160534613964</v>
      </c>
      <c r="P6" s="376">
        <v>3.3488860000000002E-2</v>
      </c>
    </row>
    <row r="7" spans="1:16" outlineLevel="1">
      <c r="A7" s="378" t="s">
        <v>279</v>
      </c>
      <c r="B7" s="72">
        <v>52</v>
      </c>
      <c r="C7" s="378" t="s">
        <v>278</v>
      </c>
      <c r="D7" s="372" t="s">
        <v>368</v>
      </c>
      <c r="E7" s="232">
        <v>1956822</v>
      </c>
      <c r="F7" s="232">
        <v>0</v>
      </c>
      <c r="G7" s="232">
        <v>0</v>
      </c>
      <c r="H7" s="232">
        <v>0</v>
      </c>
      <c r="I7" s="232">
        <v>0</v>
      </c>
      <c r="J7" s="232">
        <v>0</v>
      </c>
      <c r="K7" s="232">
        <v>1956822</v>
      </c>
      <c r="L7" s="232">
        <v>326666.26365199999</v>
      </c>
      <c r="M7" s="232">
        <v>623913.12647999998</v>
      </c>
      <c r="N7" s="376">
        <v>7.7854901300000003</v>
      </c>
      <c r="O7" s="376">
        <v>8.1086908637499544</v>
      </c>
      <c r="P7" s="376">
        <v>0.60020962</v>
      </c>
    </row>
    <row r="8" spans="1:16" outlineLevel="1">
      <c r="A8" s="377"/>
      <c r="B8" s="372"/>
      <c r="C8" s="372"/>
      <c r="D8" s="372" t="s">
        <v>369</v>
      </c>
      <c r="E8" s="232">
        <v>1186449</v>
      </c>
      <c r="F8" s="232">
        <v>75000</v>
      </c>
      <c r="G8" s="232">
        <v>0</v>
      </c>
      <c r="H8" s="232">
        <v>0</v>
      </c>
      <c r="I8" s="232">
        <v>0</v>
      </c>
      <c r="J8" s="232">
        <v>0</v>
      </c>
      <c r="K8" s="232">
        <v>1261449</v>
      </c>
      <c r="L8" s="232">
        <v>96680.6295809</v>
      </c>
      <c r="M8" s="232">
        <v>112420.33487999999</v>
      </c>
      <c r="N8" s="376">
        <v>1.40283538</v>
      </c>
      <c r="O8" s="376">
        <v>1.4610715877771931</v>
      </c>
      <c r="P8" s="376">
        <v>0.19889877</v>
      </c>
    </row>
    <row r="9" spans="1:16" outlineLevel="1">
      <c r="A9" s="377"/>
      <c r="B9" s="372"/>
      <c r="C9" s="372"/>
      <c r="D9" s="372" t="s">
        <v>370</v>
      </c>
      <c r="E9" s="232">
        <v>1186937</v>
      </c>
      <c r="F9" s="232">
        <v>70000</v>
      </c>
      <c r="G9" s="232">
        <v>0</v>
      </c>
      <c r="H9" s="232">
        <v>0</v>
      </c>
      <c r="I9" s="232">
        <v>0</v>
      </c>
      <c r="J9" s="232">
        <v>0</v>
      </c>
      <c r="K9" s="232">
        <v>1256937</v>
      </c>
      <c r="L9" s="232">
        <v>38176.373361599995</v>
      </c>
      <c r="M9" s="232">
        <v>34817.154900000001</v>
      </c>
      <c r="N9" s="376">
        <v>0.43446531999999999</v>
      </c>
      <c r="O9" s="376">
        <v>0.45250137215769415</v>
      </c>
      <c r="P9" s="376">
        <v>0.14268516000000001</v>
      </c>
    </row>
    <row r="10" spans="1:16" outlineLevel="2">
      <c r="A10" s="372" t="s">
        <v>176</v>
      </c>
      <c r="B10" s="372">
        <v>26</v>
      </c>
      <c r="C10" s="372" t="s">
        <v>2</v>
      </c>
      <c r="D10" s="372"/>
      <c r="E10" s="379">
        <v>4353356</v>
      </c>
      <c r="F10" s="379">
        <v>145000</v>
      </c>
      <c r="G10" s="379">
        <v>4629</v>
      </c>
      <c r="H10" s="379">
        <v>0</v>
      </c>
      <c r="I10" s="379"/>
      <c r="J10" s="379">
        <v>0</v>
      </c>
      <c r="K10" s="379">
        <v>4502985</v>
      </c>
      <c r="L10" s="379">
        <v>468362.79277589999</v>
      </c>
      <c r="M10" s="379">
        <v>783479.43770999997</v>
      </c>
      <c r="N10" s="380">
        <v>9.7766358299999983</v>
      </c>
      <c r="O10" s="380">
        <v>10.182495429030981</v>
      </c>
      <c r="P10" s="375"/>
    </row>
    <row r="11" spans="1:16" outlineLevel="1">
      <c r="A11" s="372"/>
      <c r="B11" s="372"/>
      <c r="C11" s="373" t="s">
        <v>2</v>
      </c>
      <c r="D11" s="373" t="s">
        <v>251</v>
      </c>
      <c r="E11" s="374"/>
      <c r="F11" s="374"/>
      <c r="G11" s="374"/>
      <c r="H11" s="374"/>
      <c r="I11" s="374"/>
      <c r="J11" s="374"/>
      <c r="K11" s="374"/>
      <c r="L11" s="374"/>
      <c r="M11" s="374"/>
      <c r="N11" s="375"/>
      <c r="O11" s="375"/>
      <c r="P11" s="375"/>
    </row>
    <row r="12" spans="1:16" outlineLevel="1">
      <c r="A12" s="372"/>
      <c r="B12" s="372"/>
      <c r="C12" s="373"/>
      <c r="D12" s="372" t="s">
        <v>149</v>
      </c>
      <c r="E12" s="232">
        <v>374550</v>
      </c>
      <c r="F12" s="232">
        <v>0</v>
      </c>
      <c r="G12" s="232">
        <v>0</v>
      </c>
      <c r="H12" s="232">
        <v>0</v>
      </c>
      <c r="I12" s="232">
        <v>0</v>
      </c>
      <c r="J12" s="232">
        <v>0</v>
      </c>
      <c r="K12" s="232">
        <v>374550</v>
      </c>
      <c r="L12" s="232">
        <v>32502.298521000001</v>
      </c>
      <c r="M12" s="232">
        <v>583672.50150000001</v>
      </c>
      <c r="N12" s="376">
        <v>7.2833481300000003</v>
      </c>
      <c r="O12" s="376">
        <v>7.5857033286618085</v>
      </c>
      <c r="P12" s="376">
        <v>0.33972788999999998</v>
      </c>
    </row>
    <row r="13" spans="1:16" outlineLevel="2">
      <c r="A13" s="372" t="s">
        <v>164</v>
      </c>
      <c r="B13" s="372">
        <v>27</v>
      </c>
      <c r="C13" s="372" t="s">
        <v>253</v>
      </c>
      <c r="D13" s="372" t="s">
        <v>529</v>
      </c>
      <c r="E13" s="232">
        <v>1382901</v>
      </c>
      <c r="F13" s="232">
        <v>39900</v>
      </c>
      <c r="G13" s="232">
        <v>0</v>
      </c>
      <c r="H13" s="232">
        <v>0</v>
      </c>
      <c r="I13" s="232">
        <v>0</v>
      </c>
      <c r="J13" s="232">
        <v>0</v>
      </c>
      <c r="K13" s="232">
        <v>1422801</v>
      </c>
      <c r="L13" s="232">
        <v>175298.12859490002</v>
      </c>
      <c r="M13" s="232">
        <v>217674.32499000002</v>
      </c>
      <c r="N13" s="376">
        <v>2.7162456399999999</v>
      </c>
      <c r="O13" s="376">
        <v>2.8290057307776997</v>
      </c>
      <c r="P13" s="376">
        <v>3.308125E-2</v>
      </c>
    </row>
    <row r="14" spans="1:16" outlineLevel="2">
      <c r="A14" s="378" t="s">
        <v>386</v>
      </c>
      <c r="B14" s="372">
        <v>27</v>
      </c>
      <c r="C14" s="372" t="s">
        <v>253</v>
      </c>
      <c r="D14" s="372" t="s">
        <v>371</v>
      </c>
      <c r="E14" s="232">
        <v>469660</v>
      </c>
      <c r="F14" s="232">
        <v>0</v>
      </c>
      <c r="G14" s="232">
        <v>93932</v>
      </c>
      <c r="H14" s="232">
        <v>0</v>
      </c>
      <c r="I14" s="232">
        <v>0</v>
      </c>
      <c r="J14" s="232">
        <v>0</v>
      </c>
      <c r="K14" s="232">
        <v>563592</v>
      </c>
      <c r="L14" s="232">
        <v>131216.13039839998</v>
      </c>
      <c r="M14" s="232">
        <v>309513.45455999998</v>
      </c>
      <c r="N14" s="376">
        <v>3.86225877</v>
      </c>
      <c r="O14" s="376">
        <v>4.0225935545832927</v>
      </c>
      <c r="P14" s="376">
        <v>0.23825904000000001</v>
      </c>
    </row>
    <row r="15" spans="1:16" outlineLevel="2">
      <c r="A15" s="377" t="s">
        <v>165</v>
      </c>
      <c r="B15" s="372">
        <v>27</v>
      </c>
      <c r="C15" s="372" t="s">
        <v>253</v>
      </c>
      <c r="D15" s="372" t="s">
        <v>372</v>
      </c>
      <c r="E15" s="232">
        <v>1766738</v>
      </c>
      <c r="F15" s="232">
        <v>0</v>
      </c>
      <c r="G15" s="232">
        <v>0</v>
      </c>
      <c r="H15" s="232">
        <v>0</v>
      </c>
      <c r="I15" s="232">
        <v>0</v>
      </c>
      <c r="J15" s="232">
        <v>0</v>
      </c>
      <c r="K15" s="232">
        <v>1766738</v>
      </c>
      <c r="L15" s="232">
        <v>185458.23519969999</v>
      </c>
      <c r="M15" s="232">
        <v>377021.88919999998</v>
      </c>
      <c r="N15" s="376">
        <v>4.7046617099999999</v>
      </c>
      <c r="O15" s="376">
        <v>4.8999673490405193</v>
      </c>
      <c r="P15" s="376">
        <v>8.9604100000000006E-2</v>
      </c>
    </row>
    <row r="16" spans="1:16" outlineLevel="2">
      <c r="A16" s="377" t="s">
        <v>168</v>
      </c>
      <c r="B16" s="372">
        <v>27</v>
      </c>
      <c r="C16" s="372" t="s">
        <v>253</v>
      </c>
      <c r="D16" s="372"/>
      <c r="E16" s="379">
        <v>3993849</v>
      </c>
      <c r="F16" s="379">
        <v>39900</v>
      </c>
      <c r="G16" s="379">
        <v>93932</v>
      </c>
      <c r="H16" s="379">
        <v>0</v>
      </c>
      <c r="I16" s="379"/>
      <c r="J16" s="379">
        <v>0</v>
      </c>
      <c r="K16" s="379">
        <v>4127681</v>
      </c>
      <c r="L16" s="379">
        <v>524474.79271399998</v>
      </c>
      <c r="M16" s="379">
        <v>1487882.17025</v>
      </c>
      <c r="N16" s="380">
        <v>18.566514250000001</v>
      </c>
      <c r="O16" s="380">
        <v>19.337269963063321</v>
      </c>
      <c r="P16" s="375"/>
    </row>
    <row r="17" spans="1:16" outlineLevel="2">
      <c r="A17" s="372" t="s">
        <v>166</v>
      </c>
      <c r="B17" s="372">
        <v>27</v>
      </c>
      <c r="C17" s="372" t="s">
        <v>253</v>
      </c>
      <c r="D17" s="373" t="s">
        <v>275</v>
      </c>
      <c r="E17" s="374"/>
      <c r="F17" s="374"/>
      <c r="G17" s="374"/>
      <c r="H17" s="374"/>
      <c r="I17" s="374"/>
      <c r="J17" s="374"/>
      <c r="K17" s="374"/>
      <c r="L17" s="374"/>
      <c r="M17" s="374"/>
      <c r="N17" s="375"/>
      <c r="O17" s="375"/>
      <c r="P17" s="375"/>
    </row>
    <row r="18" spans="1:16" outlineLevel="2">
      <c r="A18" s="372" t="s">
        <v>167</v>
      </c>
      <c r="B18" s="372">
        <v>27</v>
      </c>
      <c r="C18" s="372" t="s">
        <v>253</v>
      </c>
      <c r="D18" s="372" t="s">
        <v>373</v>
      </c>
      <c r="E18" s="232">
        <v>121000</v>
      </c>
      <c r="F18" s="232">
        <v>0</v>
      </c>
      <c r="G18" s="232">
        <v>0</v>
      </c>
      <c r="H18" s="232">
        <v>0</v>
      </c>
      <c r="I18" s="232">
        <v>0</v>
      </c>
      <c r="J18" s="232">
        <v>0</v>
      </c>
      <c r="K18" s="232">
        <v>121000</v>
      </c>
      <c r="L18" s="232">
        <v>855.47</v>
      </c>
      <c r="M18" s="232">
        <v>1553.64</v>
      </c>
      <c r="N18" s="376">
        <v>1.9387069999999999E-2</v>
      </c>
      <c r="O18" s="376">
        <v>2.0191892010081501E-2</v>
      </c>
      <c r="P18" s="376">
        <v>4.460277E-2</v>
      </c>
    </row>
    <row r="19" spans="1:16" outlineLevel="1">
      <c r="A19" s="372"/>
      <c r="B19" s="372"/>
      <c r="C19" s="373" t="s">
        <v>256</v>
      </c>
      <c r="D19" s="372" t="s">
        <v>299</v>
      </c>
      <c r="E19" s="232">
        <v>425500</v>
      </c>
      <c r="F19" s="232">
        <v>0</v>
      </c>
      <c r="G19" s="232">
        <v>0</v>
      </c>
      <c r="H19" s="232">
        <v>0</v>
      </c>
      <c r="I19" s="232">
        <v>0</v>
      </c>
      <c r="J19" s="232">
        <v>0</v>
      </c>
      <c r="K19" s="232">
        <v>425500</v>
      </c>
      <c r="L19" s="232">
        <v>21700.5</v>
      </c>
      <c r="M19" s="232">
        <v>27636.224999999999</v>
      </c>
      <c r="N19" s="376">
        <v>0.3448582</v>
      </c>
      <c r="O19" s="376">
        <v>0.35917437164743093</v>
      </c>
      <c r="P19" s="376">
        <v>0.14326048999999999</v>
      </c>
    </row>
    <row r="20" spans="1:16" outlineLevel="1">
      <c r="A20" s="372"/>
      <c r="B20" s="372"/>
      <c r="C20" s="373"/>
      <c r="D20" s="372" t="s">
        <v>374</v>
      </c>
      <c r="E20" s="232">
        <v>408452</v>
      </c>
      <c r="F20" s="232">
        <v>0</v>
      </c>
      <c r="G20" s="232">
        <v>0</v>
      </c>
      <c r="H20" s="232">
        <v>0</v>
      </c>
      <c r="I20" s="232">
        <v>0</v>
      </c>
      <c r="J20" s="232">
        <v>0</v>
      </c>
      <c r="K20" s="232">
        <v>408452</v>
      </c>
      <c r="L20" s="232">
        <v>23408.519850499997</v>
      </c>
      <c r="M20" s="232">
        <v>31254.747039999998</v>
      </c>
      <c r="N20" s="376">
        <v>0.39001186999999998</v>
      </c>
      <c r="O20" s="376">
        <v>0.40620251604882363</v>
      </c>
      <c r="P20" s="376">
        <v>0.52613599</v>
      </c>
    </row>
    <row r="21" spans="1:16" outlineLevel="2">
      <c r="A21" s="378" t="s">
        <v>388</v>
      </c>
      <c r="B21" s="372">
        <v>29</v>
      </c>
      <c r="C21" s="378" t="s">
        <v>349</v>
      </c>
      <c r="D21" s="372" t="s">
        <v>375</v>
      </c>
      <c r="E21" s="232">
        <v>43100</v>
      </c>
      <c r="F21" s="232">
        <v>0</v>
      </c>
      <c r="G21" s="232">
        <v>0</v>
      </c>
      <c r="H21" s="232">
        <v>0</v>
      </c>
      <c r="I21" s="232">
        <v>0</v>
      </c>
      <c r="J21" s="232">
        <v>0</v>
      </c>
      <c r="K21" s="232">
        <v>43100</v>
      </c>
      <c r="L21" s="232">
        <v>9546.5860262000006</v>
      </c>
      <c r="M21" s="232">
        <v>9275.1200000000008</v>
      </c>
      <c r="N21" s="376">
        <v>0.11573944</v>
      </c>
      <c r="O21" s="376">
        <v>0.12054415528729122</v>
      </c>
      <c r="P21" s="376">
        <v>3.5948840000000003E-2</v>
      </c>
    </row>
    <row r="22" spans="1:16" outlineLevel="2">
      <c r="A22" s="378" t="s">
        <v>389</v>
      </c>
      <c r="B22" s="72">
        <v>29</v>
      </c>
      <c r="C22" s="378" t="s">
        <v>349</v>
      </c>
      <c r="D22" s="372" t="s">
        <v>117</v>
      </c>
      <c r="E22" s="232">
        <v>2028100</v>
      </c>
      <c r="F22" s="232">
        <v>0</v>
      </c>
      <c r="G22" s="232">
        <v>0</v>
      </c>
      <c r="H22" s="232">
        <v>0</v>
      </c>
      <c r="I22" s="232">
        <v>0</v>
      </c>
      <c r="J22" s="232">
        <v>0</v>
      </c>
      <c r="K22" s="232">
        <v>2028100</v>
      </c>
      <c r="L22" s="232">
        <v>48374.367352300003</v>
      </c>
      <c r="M22" s="232">
        <v>184496.25700000001</v>
      </c>
      <c r="N22" s="376">
        <v>2.3022336399999999</v>
      </c>
      <c r="O22" s="376">
        <v>2.3978067619321357</v>
      </c>
      <c r="P22" s="376">
        <v>0.46622988999999998</v>
      </c>
    </row>
    <row r="23" spans="1:16" outlineLevel="2">
      <c r="A23" s="378" t="s">
        <v>390</v>
      </c>
      <c r="B23" s="372">
        <v>29</v>
      </c>
      <c r="C23" s="378" t="s">
        <v>349</v>
      </c>
      <c r="D23" s="372" t="s">
        <v>376</v>
      </c>
      <c r="E23" s="232">
        <v>2000</v>
      </c>
      <c r="F23" s="232">
        <v>0</v>
      </c>
      <c r="G23" s="232">
        <v>0</v>
      </c>
      <c r="H23" s="232">
        <v>0</v>
      </c>
      <c r="I23" s="232">
        <v>0</v>
      </c>
      <c r="J23" s="232">
        <v>0</v>
      </c>
      <c r="K23" s="232">
        <v>2000</v>
      </c>
      <c r="L23" s="232">
        <v>488.6440048</v>
      </c>
      <c r="M23" s="232">
        <v>490</v>
      </c>
      <c r="N23" s="376">
        <v>6.1144600000000004E-3</v>
      </c>
      <c r="O23" s="376">
        <v>6.3682880750623918E-3</v>
      </c>
      <c r="P23" s="376">
        <v>1.515152E-2</v>
      </c>
    </row>
    <row r="24" spans="1:16" outlineLevel="2">
      <c r="A24" s="378" t="s">
        <v>391</v>
      </c>
      <c r="B24" s="372">
        <v>29</v>
      </c>
      <c r="C24" s="378" t="s">
        <v>349</v>
      </c>
      <c r="D24" s="372"/>
      <c r="E24" s="379">
        <v>3028152</v>
      </c>
      <c r="F24" s="379">
        <v>0</v>
      </c>
      <c r="G24" s="379">
        <v>0</v>
      </c>
      <c r="H24" s="379">
        <v>0</v>
      </c>
      <c r="I24" s="379">
        <v>0</v>
      </c>
      <c r="J24" s="379">
        <v>0</v>
      </c>
      <c r="K24" s="379">
        <v>3028152</v>
      </c>
      <c r="L24" s="379">
        <v>104374.08723379999</v>
      </c>
      <c r="M24" s="379">
        <v>254705.98904000001</v>
      </c>
      <c r="N24" s="380">
        <v>3.1783446799999999</v>
      </c>
      <c r="O24" s="380">
        <v>3.3102879850008251</v>
      </c>
      <c r="P24" s="375"/>
    </row>
    <row r="25" spans="1:16" outlineLevel="2">
      <c r="A25" s="378" t="s">
        <v>392</v>
      </c>
      <c r="B25" s="372">
        <v>29</v>
      </c>
      <c r="C25" s="378" t="s">
        <v>349</v>
      </c>
      <c r="D25" s="373" t="s">
        <v>276</v>
      </c>
      <c r="E25" s="374"/>
      <c r="F25" s="374"/>
      <c r="G25" s="374"/>
      <c r="H25" s="374"/>
      <c r="I25" s="374"/>
      <c r="J25" s="374"/>
      <c r="K25" s="374"/>
      <c r="L25" s="374"/>
      <c r="M25" s="374"/>
      <c r="N25" s="375"/>
      <c r="O25" s="375"/>
      <c r="P25" s="375"/>
    </row>
    <row r="26" spans="1:16" outlineLevel="1">
      <c r="A26" s="377"/>
      <c r="B26" s="372"/>
      <c r="C26" s="373" t="s">
        <v>282</v>
      </c>
      <c r="D26" s="372" t="s">
        <v>154</v>
      </c>
      <c r="E26" s="232">
        <v>77483</v>
      </c>
      <c r="F26" s="232">
        <v>3000</v>
      </c>
      <c r="G26" s="232">
        <v>0</v>
      </c>
      <c r="H26" s="232">
        <v>0</v>
      </c>
      <c r="I26" s="232">
        <v>0</v>
      </c>
      <c r="J26" s="232">
        <v>0</v>
      </c>
      <c r="K26" s="232">
        <v>80483</v>
      </c>
      <c r="L26" s="232">
        <v>47216.725747800003</v>
      </c>
      <c r="M26" s="232">
        <v>81621.834450000009</v>
      </c>
      <c r="N26" s="376">
        <v>1.0185167799999999</v>
      </c>
      <c r="O26" s="376">
        <v>1.0607986836584731</v>
      </c>
      <c r="P26" s="376">
        <v>0.18170796</v>
      </c>
    </row>
    <row r="27" spans="1:16" outlineLevel="1">
      <c r="A27" s="377"/>
      <c r="B27" s="372"/>
      <c r="C27" s="373"/>
      <c r="D27" s="372" t="s">
        <v>31</v>
      </c>
      <c r="E27" s="232">
        <v>51720</v>
      </c>
      <c r="F27" s="232">
        <v>0</v>
      </c>
      <c r="G27" s="232">
        <v>0</v>
      </c>
      <c r="H27" s="232">
        <v>0</v>
      </c>
      <c r="I27" s="232">
        <v>0</v>
      </c>
      <c r="J27" s="232">
        <v>0</v>
      </c>
      <c r="K27" s="232">
        <v>51720</v>
      </c>
      <c r="L27" s="232">
        <v>56036.1446019</v>
      </c>
      <c r="M27" s="232">
        <v>72338.178</v>
      </c>
      <c r="N27" s="376">
        <v>0.90267081999999998</v>
      </c>
      <c r="O27" s="376">
        <v>0.94014358434518508</v>
      </c>
      <c r="P27" s="376">
        <v>6.5801529999999997E-2</v>
      </c>
    </row>
    <row r="28" spans="1:16" outlineLevel="1">
      <c r="A28" s="372" t="s">
        <v>163</v>
      </c>
      <c r="B28" s="372">
        <v>29</v>
      </c>
      <c r="C28" s="372" t="s">
        <v>3</v>
      </c>
      <c r="D28" s="372" t="s">
        <v>377</v>
      </c>
      <c r="E28" s="232">
        <v>50350</v>
      </c>
      <c r="F28" s="232">
        <v>0</v>
      </c>
      <c r="G28" s="232">
        <v>0</v>
      </c>
      <c r="H28" s="232">
        <v>0</v>
      </c>
      <c r="I28" s="232">
        <v>0</v>
      </c>
      <c r="J28" s="232">
        <v>0</v>
      </c>
      <c r="K28" s="232">
        <v>50350</v>
      </c>
      <c r="L28" s="232">
        <v>15930.236504</v>
      </c>
      <c r="M28" s="232">
        <v>12824.648499999999</v>
      </c>
      <c r="N28" s="376">
        <v>0.16003217</v>
      </c>
      <c r="O28" s="376">
        <v>0.16667562471309549</v>
      </c>
      <c r="P28" s="376">
        <v>3.5259100000000002E-2</v>
      </c>
    </row>
    <row r="29" spans="1:16" outlineLevel="1">
      <c r="A29" s="378" t="s">
        <v>281</v>
      </c>
      <c r="B29" s="372">
        <v>29</v>
      </c>
      <c r="C29" s="372" t="s">
        <v>3</v>
      </c>
      <c r="D29" s="372" t="s">
        <v>378</v>
      </c>
      <c r="E29" s="232">
        <v>568523</v>
      </c>
      <c r="F29" s="232">
        <v>0</v>
      </c>
      <c r="G29" s="232">
        <v>0</v>
      </c>
      <c r="H29" s="232">
        <v>0</v>
      </c>
      <c r="I29" s="232">
        <v>0</v>
      </c>
      <c r="J29" s="232">
        <v>0</v>
      </c>
      <c r="K29" s="232">
        <v>568523</v>
      </c>
      <c r="L29" s="232">
        <v>67643.985747999992</v>
      </c>
      <c r="M29" s="232">
        <v>176139.79586000001</v>
      </c>
      <c r="N29" s="376">
        <v>2.1979576700000001</v>
      </c>
      <c r="O29" s="376">
        <v>2.2892019622840043</v>
      </c>
      <c r="P29" s="376">
        <v>0.69079469000000004</v>
      </c>
    </row>
    <row r="30" spans="1:16" outlineLevel="1">
      <c r="A30" s="377" t="s">
        <v>170</v>
      </c>
      <c r="B30" s="372">
        <v>29</v>
      </c>
      <c r="C30" s="372" t="s">
        <v>3</v>
      </c>
      <c r="D30" s="372"/>
      <c r="E30" s="379">
        <v>748076</v>
      </c>
      <c r="F30" s="379">
        <v>3000</v>
      </c>
      <c r="G30" s="379">
        <v>0</v>
      </c>
      <c r="H30" s="379">
        <v>0</v>
      </c>
      <c r="I30" s="379"/>
      <c r="J30" s="379">
        <v>0</v>
      </c>
      <c r="K30" s="379">
        <v>751076</v>
      </c>
      <c r="L30" s="379">
        <v>186827.09260169999</v>
      </c>
      <c r="M30" s="379">
        <v>342924.45681</v>
      </c>
      <c r="N30" s="380">
        <v>4.2791774399999998</v>
      </c>
      <c r="O30" s="380">
        <v>4.4568198550007576</v>
      </c>
      <c r="P30" s="375"/>
    </row>
    <row r="31" spans="1:16" outlineLevel="1">
      <c r="A31" s="372" t="s">
        <v>169</v>
      </c>
      <c r="B31" s="372">
        <v>29</v>
      </c>
      <c r="C31" s="372" t="s">
        <v>3</v>
      </c>
      <c r="D31" s="381" t="s">
        <v>277</v>
      </c>
      <c r="E31" s="374"/>
      <c r="F31" s="374"/>
      <c r="G31" s="374"/>
      <c r="H31" s="374"/>
      <c r="I31" s="374"/>
      <c r="J31" s="374"/>
      <c r="K31" s="374"/>
      <c r="L31" s="374"/>
      <c r="M31" s="374"/>
      <c r="N31" s="375"/>
      <c r="O31" s="375"/>
      <c r="P31" s="375"/>
    </row>
    <row r="32" spans="1:16" outlineLevel="1">
      <c r="A32" s="377" t="s">
        <v>171</v>
      </c>
      <c r="B32" s="372">
        <v>29</v>
      </c>
      <c r="C32" s="372" t="s">
        <v>3</v>
      </c>
      <c r="D32" s="372" t="s">
        <v>412</v>
      </c>
      <c r="E32" s="232">
        <v>45900</v>
      </c>
      <c r="F32" s="232">
        <v>0</v>
      </c>
      <c r="G32" s="232">
        <v>0</v>
      </c>
      <c r="H32" s="232">
        <v>0</v>
      </c>
      <c r="I32" s="232">
        <v>0</v>
      </c>
      <c r="J32" s="232">
        <v>0</v>
      </c>
      <c r="K32" s="232">
        <v>45900</v>
      </c>
      <c r="L32" s="232">
        <v>15340.078201300001</v>
      </c>
      <c r="M32" s="232">
        <v>20058.758999999998</v>
      </c>
      <c r="N32" s="376">
        <v>0.25030290999999999</v>
      </c>
      <c r="O32" s="376">
        <v>0.26069378722500086</v>
      </c>
      <c r="P32" s="376">
        <v>5.6645689999999999E-2</v>
      </c>
    </row>
    <row r="33" spans="1:16" outlineLevel="1">
      <c r="A33" s="372" t="s">
        <v>4</v>
      </c>
      <c r="B33" s="372">
        <v>29</v>
      </c>
      <c r="C33" s="372" t="s">
        <v>5</v>
      </c>
      <c r="D33" s="372" t="s">
        <v>379</v>
      </c>
      <c r="E33" s="232">
        <v>7300</v>
      </c>
      <c r="F33" s="232">
        <v>0</v>
      </c>
      <c r="G33" s="232">
        <v>0</v>
      </c>
      <c r="H33" s="232">
        <v>0</v>
      </c>
      <c r="I33" s="232">
        <v>0</v>
      </c>
      <c r="J33" s="232">
        <v>0</v>
      </c>
      <c r="K33" s="232">
        <v>7300</v>
      </c>
      <c r="L33" s="232">
        <v>2919.999871</v>
      </c>
      <c r="M33" s="232">
        <v>1876.1</v>
      </c>
      <c r="N33" s="376">
        <v>2.3410879999999998E-2</v>
      </c>
      <c r="O33" s="376">
        <v>2.4382745423723578E-2</v>
      </c>
      <c r="P33" s="376">
        <v>9.3968029999999994E-2</v>
      </c>
    </row>
    <row r="34" spans="1:16" outlineLevel="1">
      <c r="A34" s="377"/>
      <c r="B34" s="372"/>
      <c r="C34" s="373" t="s">
        <v>282</v>
      </c>
      <c r="D34" s="372" t="s">
        <v>380</v>
      </c>
      <c r="E34" s="232">
        <v>2500</v>
      </c>
      <c r="F34" s="232">
        <v>0</v>
      </c>
      <c r="G34" s="232">
        <v>0</v>
      </c>
      <c r="H34" s="232">
        <v>0</v>
      </c>
      <c r="I34" s="232">
        <v>0</v>
      </c>
      <c r="J34" s="232">
        <v>0</v>
      </c>
      <c r="K34" s="232">
        <v>2500</v>
      </c>
      <c r="L34" s="232">
        <v>750.75300000000004</v>
      </c>
      <c r="M34" s="232">
        <v>588.72500000000002</v>
      </c>
      <c r="N34" s="376">
        <v>7.3464000000000003E-3</v>
      </c>
      <c r="O34" s="376">
        <v>7.6513681571247077E-3</v>
      </c>
      <c r="P34" s="376">
        <v>8.6805600000000004E-3</v>
      </c>
    </row>
    <row r="35" spans="1:16" outlineLevel="1">
      <c r="A35" s="377"/>
      <c r="B35" s="372"/>
      <c r="C35" s="373"/>
      <c r="D35" s="372" t="s">
        <v>381</v>
      </c>
      <c r="E35" s="232">
        <v>4000</v>
      </c>
      <c r="F35" s="232">
        <v>0</v>
      </c>
      <c r="G35" s="232">
        <v>0</v>
      </c>
      <c r="H35" s="232">
        <v>0</v>
      </c>
      <c r="I35" s="232">
        <v>0</v>
      </c>
      <c r="J35" s="232">
        <v>0</v>
      </c>
      <c r="K35" s="232">
        <v>4000</v>
      </c>
      <c r="L35" s="232">
        <v>538.03731700000003</v>
      </c>
      <c r="M35" s="232">
        <v>361.88</v>
      </c>
      <c r="N35" s="376">
        <v>4.51571E-3</v>
      </c>
      <c r="O35" s="376">
        <v>4.7031756910277112E-3</v>
      </c>
      <c r="P35" s="376">
        <v>2.9997940000000001E-2</v>
      </c>
    </row>
    <row r="36" spans="1:16" outlineLevel="1">
      <c r="A36" s="372"/>
      <c r="B36" s="372">
        <v>32</v>
      </c>
      <c r="C36" s="373"/>
      <c r="D36" s="372" t="s">
        <v>382</v>
      </c>
      <c r="E36" s="232">
        <v>150200</v>
      </c>
      <c r="F36" s="232">
        <v>0</v>
      </c>
      <c r="G36" s="232">
        <v>0</v>
      </c>
      <c r="H36" s="232">
        <v>0</v>
      </c>
      <c r="I36" s="232">
        <v>0</v>
      </c>
      <c r="J36" s="232">
        <v>0</v>
      </c>
      <c r="K36" s="232">
        <v>150200</v>
      </c>
      <c r="L36" s="232">
        <v>27247.145106100001</v>
      </c>
      <c r="M36" s="232">
        <v>24470.583999999999</v>
      </c>
      <c r="N36" s="376">
        <v>0.30535580000000001</v>
      </c>
      <c r="O36" s="376">
        <v>0.31803209852451542</v>
      </c>
      <c r="P36" s="376">
        <v>0.25129117000000001</v>
      </c>
    </row>
    <row r="37" spans="1:16" outlineLevel="1">
      <c r="A37" s="378" t="s">
        <v>284</v>
      </c>
      <c r="B37" s="372"/>
      <c r="C37" s="378" t="s">
        <v>283</v>
      </c>
      <c r="D37" s="372"/>
      <c r="E37" s="379">
        <v>209900</v>
      </c>
      <c r="F37" s="379">
        <v>0</v>
      </c>
      <c r="G37" s="379">
        <v>0</v>
      </c>
      <c r="H37" s="379">
        <v>0</v>
      </c>
      <c r="I37" s="379">
        <v>0</v>
      </c>
      <c r="J37" s="379">
        <v>0</v>
      </c>
      <c r="K37" s="379">
        <v>209900</v>
      </c>
      <c r="L37" s="379">
        <v>46796.013495399995</v>
      </c>
      <c r="M37" s="379">
        <v>47356.047999999995</v>
      </c>
      <c r="N37" s="380">
        <v>0.59093170000000006</v>
      </c>
      <c r="O37" s="380">
        <v>0.61546317502139225</v>
      </c>
      <c r="P37" s="375"/>
    </row>
    <row r="38" spans="1:16" outlineLevel="2">
      <c r="A38" s="377" t="s">
        <v>175</v>
      </c>
      <c r="B38" s="372"/>
      <c r="C38" s="372" t="s">
        <v>283</v>
      </c>
      <c r="D38" s="382" t="s">
        <v>278</v>
      </c>
      <c r="E38" s="374"/>
      <c r="F38" s="374"/>
      <c r="G38" s="374"/>
      <c r="H38" s="374"/>
      <c r="I38" s="374"/>
      <c r="J38" s="374"/>
      <c r="K38" s="374"/>
      <c r="L38" s="374"/>
      <c r="M38" s="374"/>
      <c r="N38" s="375"/>
      <c r="O38" s="375"/>
      <c r="P38" s="375"/>
    </row>
    <row r="39" spans="1:16" outlineLevel="1">
      <c r="A39" s="377"/>
      <c r="B39" s="372">
        <v>36</v>
      </c>
      <c r="C39" s="373" t="s">
        <v>285</v>
      </c>
      <c r="D39" s="372" t="s">
        <v>384</v>
      </c>
      <c r="E39" s="232">
        <v>14500</v>
      </c>
      <c r="F39" s="232">
        <v>0</v>
      </c>
      <c r="G39" s="232">
        <v>0</v>
      </c>
      <c r="H39" s="232">
        <v>0</v>
      </c>
      <c r="I39" s="232">
        <v>0</v>
      </c>
      <c r="J39" s="232">
        <v>0</v>
      </c>
      <c r="K39" s="232">
        <v>14500</v>
      </c>
      <c r="L39" s="232">
        <v>2595.5984164000001</v>
      </c>
      <c r="M39" s="232">
        <v>2875.06</v>
      </c>
      <c r="N39" s="376">
        <v>3.5876390000000001E-2</v>
      </c>
      <c r="O39" s="376">
        <v>3.7365735332834452E-2</v>
      </c>
      <c r="P39" s="376">
        <v>5.0944400000000001E-2</v>
      </c>
    </row>
    <row r="40" spans="1:16" outlineLevel="1">
      <c r="A40" s="377"/>
      <c r="B40" s="372"/>
      <c r="C40" s="373"/>
      <c r="D40" s="372" t="s">
        <v>460</v>
      </c>
      <c r="E40" s="232">
        <v>610000</v>
      </c>
      <c r="F40" s="232">
        <v>0</v>
      </c>
      <c r="G40" s="232">
        <v>0</v>
      </c>
      <c r="H40" s="232">
        <v>0</v>
      </c>
      <c r="I40" s="232">
        <v>0</v>
      </c>
      <c r="J40" s="232">
        <v>0</v>
      </c>
      <c r="K40" s="232">
        <v>610000</v>
      </c>
      <c r="L40" s="232">
        <v>21630.599996599998</v>
      </c>
      <c r="M40" s="232">
        <v>18751.400000000001</v>
      </c>
      <c r="N40" s="376">
        <v>0.23398905</v>
      </c>
      <c r="O40" s="376">
        <v>0.2437026877769897</v>
      </c>
      <c r="P40" s="376">
        <v>0.12256837</v>
      </c>
    </row>
    <row r="41" spans="1:16" outlineLevel="1">
      <c r="A41" s="378" t="s">
        <v>393</v>
      </c>
      <c r="B41" s="372"/>
      <c r="C41" s="378" t="s">
        <v>331</v>
      </c>
      <c r="D41" s="372" t="s">
        <v>280</v>
      </c>
      <c r="E41" s="232">
        <v>43660</v>
      </c>
      <c r="F41" s="232">
        <v>1480</v>
      </c>
      <c r="G41" s="232">
        <v>0</v>
      </c>
      <c r="H41" s="232">
        <v>0</v>
      </c>
      <c r="I41" s="232">
        <v>0</v>
      </c>
      <c r="J41" s="232">
        <v>0</v>
      </c>
      <c r="K41" s="232">
        <v>45140</v>
      </c>
      <c r="L41" s="232">
        <v>35657.614317699998</v>
      </c>
      <c r="M41" s="232">
        <v>40701.383799999996</v>
      </c>
      <c r="N41" s="376">
        <v>0.50789158000000001</v>
      </c>
      <c r="O41" s="376">
        <v>0.52897578998383188</v>
      </c>
      <c r="P41" s="376">
        <v>0.54735054999999999</v>
      </c>
    </row>
    <row r="42" spans="1:16" outlineLevel="1">
      <c r="A42" s="378" t="s">
        <v>394</v>
      </c>
      <c r="B42" s="372"/>
      <c r="C42" s="378" t="s">
        <v>331</v>
      </c>
      <c r="D42" s="381"/>
      <c r="E42" s="379">
        <v>668160</v>
      </c>
      <c r="F42" s="379">
        <v>1480</v>
      </c>
      <c r="G42" s="379">
        <v>0</v>
      </c>
      <c r="H42" s="379">
        <v>0</v>
      </c>
      <c r="I42" s="379">
        <v>0</v>
      </c>
      <c r="J42" s="379">
        <v>0</v>
      </c>
      <c r="K42" s="379">
        <v>669640</v>
      </c>
      <c r="L42" s="379">
        <v>59883.812730699996</v>
      </c>
      <c r="M42" s="379">
        <v>62327.843800000002</v>
      </c>
      <c r="N42" s="380">
        <v>0.77775702000000002</v>
      </c>
      <c r="O42" s="380">
        <v>0.81004421309365604</v>
      </c>
      <c r="P42" s="375"/>
    </row>
    <row r="43" spans="1:16" outlineLevel="1">
      <c r="A43" s="378" t="s">
        <v>396</v>
      </c>
      <c r="B43" s="372"/>
      <c r="C43" s="378" t="s">
        <v>331</v>
      </c>
      <c r="D43" s="373" t="s">
        <v>2</v>
      </c>
      <c r="E43" s="372"/>
      <c r="F43" s="374"/>
      <c r="G43" s="374"/>
      <c r="H43" s="374"/>
      <c r="I43" s="374"/>
      <c r="J43" s="374"/>
      <c r="K43" s="374"/>
      <c r="L43" s="374"/>
      <c r="M43" s="374"/>
      <c r="N43" s="374"/>
      <c r="O43" s="375"/>
      <c r="P43" s="375"/>
    </row>
    <row r="44" spans="1:16" outlineLevel="1">
      <c r="A44" s="377"/>
      <c r="B44" s="372"/>
      <c r="C44" s="373" t="s">
        <v>331</v>
      </c>
      <c r="D44" s="372" t="s">
        <v>156</v>
      </c>
      <c r="E44" s="232">
        <v>3384139</v>
      </c>
      <c r="F44" s="232">
        <v>0</v>
      </c>
      <c r="G44" s="232">
        <v>0</v>
      </c>
      <c r="H44" s="232">
        <v>0</v>
      </c>
      <c r="I44" s="232">
        <v>0</v>
      </c>
      <c r="J44" s="232">
        <v>0</v>
      </c>
      <c r="K44" s="232">
        <v>3384139</v>
      </c>
      <c r="L44" s="232">
        <v>36937.976190000001</v>
      </c>
      <c r="M44" s="232">
        <v>33841.39</v>
      </c>
      <c r="N44" s="376">
        <v>0.42228925</v>
      </c>
      <c r="O44" s="376">
        <v>0.43981983751129733</v>
      </c>
      <c r="P44" s="376">
        <v>8.9669819999999997E-2</v>
      </c>
    </row>
    <row r="45" spans="1:16" outlineLevel="1">
      <c r="A45" s="377"/>
      <c r="B45" s="372"/>
      <c r="C45" s="373"/>
      <c r="D45" s="372"/>
      <c r="E45" s="379">
        <v>3384139</v>
      </c>
      <c r="F45" s="379">
        <v>0</v>
      </c>
      <c r="G45" s="379">
        <v>0</v>
      </c>
      <c r="H45" s="379">
        <v>0</v>
      </c>
      <c r="I45" s="379"/>
      <c r="J45" s="379">
        <v>0</v>
      </c>
      <c r="K45" s="379">
        <v>3384139</v>
      </c>
      <c r="L45" s="379">
        <v>36937.976190000001</v>
      </c>
      <c r="M45" s="379">
        <v>33841.39</v>
      </c>
      <c r="N45" s="380">
        <v>0.42228925</v>
      </c>
      <c r="O45" s="380">
        <v>0.43981983751129733</v>
      </c>
      <c r="P45" s="375"/>
    </row>
    <row r="46" spans="1:16" outlineLevel="2">
      <c r="A46" s="377" t="s">
        <v>287</v>
      </c>
      <c r="B46" s="372"/>
      <c r="C46" s="372" t="s">
        <v>286</v>
      </c>
      <c r="D46" s="373" t="s">
        <v>253</v>
      </c>
      <c r="E46" s="374"/>
      <c r="F46" s="374"/>
      <c r="G46" s="374"/>
      <c r="H46" s="374"/>
      <c r="I46" s="374"/>
      <c r="J46" s="374"/>
      <c r="K46" s="374"/>
      <c r="L46" s="374"/>
      <c r="M46" s="374"/>
      <c r="N46" s="375"/>
      <c r="O46" s="375"/>
      <c r="P46" s="375"/>
    </row>
    <row r="47" spans="1:16" outlineLevel="1">
      <c r="A47" s="377"/>
      <c r="B47" s="372"/>
      <c r="C47" s="373" t="s">
        <v>289</v>
      </c>
      <c r="D47" s="372" t="s">
        <v>385</v>
      </c>
      <c r="E47" s="232">
        <v>1755242</v>
      </c>
      <c r="F47" s="232">
        <v>10000</v>
      </c>
      <c r="G47" s="232">
        <v>0</v>
      </c>
      <c r="H47" s="232">
        <v>0</v>
      </c>
      <c r="I47" s="232">
        <v>0</v>
      </c>
      <c r="J47" s="232">
        <v>0</v>
      </c>
      <c r="K47" s="232">
        <v>1765242</v>
      </c>
      <c r="L47" s="232">
        <v>183589.18903600003</v>
      </c>
      <c r="M47" s="232">
        <v>550102.36446000007</v>
      </c>
      <c r="N47" s="376">
        <v>6.8644436999999998</v>
      </c>
      <c r="O47" s="376">
        <v>7.1494088319474374</v>
      </c>
      <c r="P47" s="376">
        <v>0.33701671999999999</v>
      </c>
    </row>
    <row r="48" spans="1:16">
      <c r="A48" s="377"/>
      <c r="C48" s="373" t="s">
        <v>187</v>
      </c>
      <c r="D48" s="372" t="s">
        <v>387</v>
      </c>
      <c r="E48" s="232">
        <v>10000</v>
      </c>
      <c r="F48" s="232">
        <v>0</v>
      </c>
      <c r="G48" s="232">
        <v>0</v>
      </c>
      <c r="H48" s="232">
        <v>0</v>
      </c>
      <c r="I48" s="232">
        <v>0</v>
      </c>
      <c r="J48" s="232">
        <v>0</v>
      </c>
      <c r="K48" s="232">
        <v>10000</v>
      </c>
      <c r="L48" s="232">
        <v>1118.7997032999999</v>
      </c>
      <c r="M48" s="232">
        <v>1065.5</v>
      </c>
      <c r="N48" s="376">
        <v>1.329582E-2</v>
      </c>
      <c r="O48" s="376">
        <v>1.3847777436691794E-2</v>
      </c>
      <c r="P48" s="376">
        <v>2.0777600000000001E-3</v>
      </c>
    </row>
    <row r="49" spans="4:16">
      <c r="D49" s="372" t="s">
        <v>150</v>
      </c>
      <c r="E49" s="232">
        <v>1092114</v>
      </c>
      <c r="F49" s="232">
        <v>0</v>
      </c>
      <c r="G49" s="232">
        <v>0</v>
      </c>
      <c r="H49" s="232">
        <v>0</v>
      </c>
      <c r="I49" s="232">
        <v>0</v>
      </c>
      <c r="J49" s="232">
        <v>100000</v>
      </c>
      <c r="K49" s="232">
        <v>992114</v>
      </c>
      <c r="L49" s="232">
        <v>58332.377424599996</v>
      </c>
      <c r="M49" s="232">
        <v>74894.685859999998</v>
      </c>
      <c r="N49" s="376">
        <v>0.93457215999999999</v>
      </c>
      <c r="O49" s="376">
        <v>0.97336925479139169</v>
      </c>
      <c r="P49" s="376">
        <v>7.4542780000000003E-2</v>
      </c>
    </row>
    <row r="50" spans="4:16">
      <c r="D50" s="372" t="s">
        <v>131</v>
      </c>
      <c r="E50" s="232">
        <v>980000</v>
      </c>
      <c r="F50" s="232">
        <v>0</v>
      </c>
      <c r="G50" s="232">
        <v>0</v>
      </c>
      <c r="H50" s="232">
        <v>0</v>
      </c>
      <c r="I50" s="232">
        <v>0</v>
      </c>
      <c r="J50" s="232">
        <v>0</v>
      </c>
      <c r="K50" s="232">
        <v>980000</v>
      </c>
      <c r="L50" s="232">
        <v>23344.073100200003</v>
      </c>
      <c r="M50" s="232">
        <v>36661.800000000003</v>
      </c>
      <c r="N50" s="376">
        <v>0.45748369</v>
      </c>
      <c r="O50" s="376">
        <v>0.4764753137761682</v>
      </c>
      <c r="P50" s="376">
        <v>4.666667E-2</v>
      </c>
    </row>
    <row r="51" spans="4:16">
      <c r="D51" s="372" t="s">
        <v>254</v>
      </c>
      <c r="E51" s="232">
        <v>830689</v>
      </c>
      <c r="F51" s="232">
        <v>0</v>
      </c>
      <c r="G51" s="232">
        <v>0</v>
      </c>
      <c r="H51" s="232">
        <v>0</v>
      </c>
      <c r="I51" s="232">
        <v>0</v>
      </c>
      <c r="J51" s="232">
        <v>0</v>
      </c>
      <c r="K51" s="232">
        <v>830689</v>
      </c>
      <c r="L51" s="232">
        <v>27577.346581099999</v>
      </c>
      <c r="M51" s="232">
        <v>30909.937690000002</v>
      </c>
      <c r="N51" s="376">
        <v>0.38570916999999999</v>
      </c>
      <c r="O51" s="376">
        <v>0.4017211991676502</v>
      </c>
      <c r="P51" s="376">
        <v>8.8928389999999996E-2</v>
      </c>
    </row>
    <row r="52" spans="4:16">
      <c r="D52" s="372" t="s">
        <v>255</v>
      </c>
      <c r="E52" s="232">
        <v>2237287</v>
      </c>
      <c r="F52" s="232">
        <v>0</v>
      </c>
      <c r="G52" s="232">
        <v>0</v>
      </c>
      <c r="H52" s="232">
        <v>0</v>
      </c>
      <c r="I52" s="232">
        <v>0</v>
      </c>
      <c r="J52" s="232">
        <v>0</v>
      </c>
      <c r="K52" s="232">
        <v>2237287</v>
      </c>
      <c r="L52" s="232">
        <v>170679.19152579998</v>
      </c>
      <c r="M52" s="232">
        <v>218448.70268000002</v>
      </c>
      <c r="N52" s="376">
        <v>2.7259087000000002</v>
      </c>
      <c r="O52" s="376">
        <v>2.8390699352854982</v>
      </c>
      <c r="P52" s="376">
        <v>0.17585440999999999</v>
      </c>
    </row>
    <row r="53" spans="4:16">
      <c r="D53" s="372"/>
      <c r="E53" s="379">
        <v>6905332</v>
      </c>
      <c r="F53" s="379">
        <v>10000</v>
      </c>
      <c r="G53" s="379">
        <v>0</v>
      </c>
      <c r="H53" s="379">
        <v>0</v>
      </c>
      <c r="I53" s="379">
        <v>0</v>
      </c>
      <c r="J53" s="379">
        <v>100000</v>
      </c>
      <c r="K53" s="379">
        <v>6815332</v>
      </c>
      <c r="L53" s="379">
        <v>464640.97737099999</v>
      </c>
      <c r="M53" s="379">
        <v>912082.99069000012</v>
      </c>
      <c r="N53" s="380">
        <v>11.381413239999999</v>
      </c>
      <c r="O53" s="380">
        <v>11.853892312404838</v>
      </c>
      <c r="P53" s="375"/>
    </row>
    <row r="54" spans="4:16">
      <c r="D54" s="373" t="s">
        <v>349</v>
      </c>
      <c r="E54" s="374"/>
      <c r="F54" s="374"/>
      <c r="G54" s="374"/>
      <c r="H54" s="374"/>
      <c r="I54" s="374"/>
      <c r="J54" s="374"/>
      <c r="K54" s="374"/>
      <c r="L54" s="374"/>
      <c r="M54" s="374"/>
      <c r="N54" s="375"/>
      <c r="O54" s="375"/>
      <c r="P54" s="375"/>
    </row>
    <row r="55" spans="4:16">
      <c r="D55" s="372" t="s">
        <v>329</v>
      </c>
      <c r="E55" s="232">
        <v>40350</v>
      </c>
      <c r="F55" s="232">
        <v>0</v>
      </c>
      <c r="G55" s="232">
        <v>0</v>
      </c>
      <c r="H55" s="232">
        <v>0</v>
      </c>
      <c r="I55" s="232">
        <v>0</v>
      </c>
      <c r="J55" s="232">
        <v>0</v>
      </c>
      <c r="K55" s="232">
        <v>40350</v>
      </c>
      <c r="L55" s="232">
        <v>33660.701144500003</v>
      </c>
      <c r="M55" s="232">
        <v>24897.967499999999</v>
      </c>
      <c r="N55" s="376">
        <v>0.31068889999999999</v>
      </c>
      <c r="O55" s="376">
        <v>0.32358659086436936</v>
      </c>
      <c r="P55" s="376">
        <v>4.1215399999999999E-2</v>
      </c>
    </row>
    <row r="56" spans="4:16">
      <c r="D56" s="372" t="s">
        <v>461</v>
      </c>
      <c r="E56" s="232">
        <v>100000</v>
      </c>
      <c r="F56" s="232">
        <v>0</v>
      </c>
      <c r="G56" s="232">
        <v>0</v>
      </c>
      <c r="H56" s="232">
        <v>0</v>
      </c>
      <c r="I56" s="232">
        <v>0</v>
      </c>
      <c r="J56" s="232">
        <v>0</v>
      </c>
      <c r="K56" s="232">
        <v>100000</v>
      </c>
      <c r="L56" s="232">
        <v>8000</v>
      </c>
      <c r="M56" s="232">
        <v>8628</v>
      </c>
      <c r="N56" s="376">
        <v>0.10766436</v>
      </c>
      <c r="O56" s="376">
        <v>0.11213385614620065</v>
      </c>
      <c r="P56" s="376">
        <v>3.5714290000000003E-2</v>
      </c>
    </row>
    <row r="57" spans="4:16">
      <c r="D57" s="372" t="s">
        <v>350</v>
      </c>
      <c r="E57" s="232">
        <v>61500</v>
      </c>
      <c r="F57" s="232">
        <v>0</v>
      </c>
      <c r="G57" s="232">
        <v>0</v>
      </c>
      <c r="H57" s="232">
        <v>0</v>
      </c>
      <c r="I57" s="232">
        <v>0</v>
      </c>
      <c r="J57" s="232">
        <v>0</v>
      </c>
      <c r="K57" s="232">
        <v>61500</v>
      </c>
      <c r="L57" s="232">
        <v>11975.8949971</v>
      </c>
      <c r="M57" s="232">
        <v>10383.66</v>
      </c>
      <c r="N57" s="376">
        <v>0.12957234000000001</v>
      </c>
      <c r="O57" s="376">
        <v>0.13495130235408645</v>
      </c>
      <c r="P57" s="376">
        <v>0.20373142999999999</v>
      </c>
    </row>
    <row r="58" spans="4:16">
      <c r="D58" s="372" t="s">
        <v>330</v>
      </c>
      <c r="E58" s="232">
        <v>196000</v>
      </c>
      <c r="F58" s="232">
        <v>0</v>
      </c>
      <c r="G58" s="232">
        <v>0</v>
      </c>
      <c r="H58" s="232">
        <v>0</v>
      </c>
      <c r="I58" s="232">
        <v>0</v>
      </c>
      <c r="J58" s="232">
        <v>0</v>
      </c>
      <c r="K58" s="232">
        <v>196000</v>
      </c>
      <c r="L58" s="232">
        <v>32878.570564499998</v>
      </c>
      <c r="M58" s="232">
        <v>28972.720000000001</v>
      </c>
      <c r="N58" s="376">
        <v>0.36153563</v>
      </c>
      <c r="O58" s="376">
        <v>0.37654413730228914</v>
      </c>
      <c r="P58" s="376">
        <v>6.1544790000000002E-2</v>
      </c>
    </row>
    <row r="59" spans="4:16">
      <c r="D59" s="372" t="s">
        <v>351</v>
      </c>
      <c r="E59" s="232">
        <v>11000</v>
      </c>
      <c r="F59" s="232">
        <v>0</v>
      </c>
      <c r="G59" s="232">
        <v>0</v>
      </c>
      <c r="H59" s="232">
        <v>0</v>
      </c>
      <c r="I59" s="232">
        <v>0</v>
      </c>
      <c r="J59" s="232">
        <v>0</v>
      </c>
      <c r="K59" s="232">
        <v>11000</v>
      </c>
      <c r="L59" s="232">
        <v>1933.2656547000001</v>
      </c>
      <c r="M59" s="232">
        <v>3822.72</v>
      </c>
      <c r="N59" s="376">
        <v>4.7701750000000001E-2</v>
      </c>
      <c r="O59" s="376">
        <v>4.9682004470005113E-2</v>
      </c>
      <c r="P59" s="376">
        <v>1.151229E-2</v>
      </c>
    </row>
    <row r="60" spans="4:16">
      <c r="D60" s="372" t="s">
        <v>352</v>
      </c>
      <c r="E60" s="232">
        <v>137154</v>
      </c>
      <c r="F60" s="232">
        <v>0</v>
      </c>
      <c r="G60" s="232">
        <v>0</v>
      </c>
      <c r="H60" s="232">
        <v>0</v>
      </c>
      <c r="I60" s="232">
        <v>0</v>
      </c>
      <c r="J60" s="232">
        <v>0</v>
      </c>
      <c r="K60" s="232">
        <v>137154</v>
      </c>
      <c r="L60" s="232">
        <v>43869.539728200005</v>
      </c>
      <c r="M60" s="232">
        <v>43331.063219999996</v>
      </c>
      <c r="N60" s="376">
        <v>0.54070598999999997</v>
      </c>
      <c r="O60" s="376">
        <v>0.56315243506877677</v>
      </c>
      <c r="P60" s="376">
        <v>7.4250640000000007E-2</v>
      </c>
    </row>
    <row r="61" spans="4:16">
      <c r="D61" s="372"/>
      <c r="E61" s="379">
        <v>546004</v>
      </c>
      <c r="F61" s="379">
        <v>0</v>
      </c>
      <c r="G61" s="379">
        <v>0</v>
      </c>
      <c r="H61" s="379">
        <v>0</v>
      </c>
      <c r="I61" s="379"/>
      <c r="J61" s="379">
        <v>0</v>
      </c>
      <c r="K61" s="379">
        <v>546004</v>
      </c>
      <c r="L61" s="379">
        <v>132317.97208899999</v>
      </c>
      <c r="M61" s="379">
        <v>120036.13072</v>
      </c>
      <c r="N61" s="380">
        <v>1.4978689699999999</v>
      </c>
      <c r="O61" s="380">
        <v>1.5600503262057275</v>
      </c>
      <c r="P61" s="375"/>
    </row>
    <row r="62" spans="4:16">
      <c r="D62" s="373" t="s">
        <v>414</v>
      </c>
      <c r="E62" s="374"/>
      <c r="F62" s="374"/>
      <c r="G62" s="374"/>
      <c r="H62" s="374"/>
      <c r="I62" s="374"/>
      <c r="J62" s="374"/>
      <c r="K62" s="374"/>
      <c r="L62" s="374"/>
      <c r="M62" s="374"/>
      <c r="N62" s="375"/>
      <c r="O62" s="375"/>
      <c r="P62" s="375"/>
    </row>
    <row r="63" spans="4:16">
      <c r="D63" s="372" t="s">
        <v>116</v>
      </c>
      <c r="E63" s="232">
        <v>1475333</v>
      </c>
      <c r="F63" s="232">
        <v>0</v>
      </c>
      <c r="G63" s="232">
        <v>0</v>
      </c>
      <c r="H63" s="232">
        <v>0</v>
      </c>
      <c r="I63" s="232">
        <v>0</v>
      </c>
      <c r="J63" s="232">
        <v>0</v>
      </c>
      <c r="K63" s="232">
        <v>1475333</v>
      </c>
      <c r="L63" s="232">
        <v>6830.7917851000002</v>
      </c>
      <c r="M63" s="232">
        <v>10327.331</v>
      </c>
      <c r="N63" s="376">
        <v>0.12886944</v>
      </c>
      <c r="O63" s="376">
        <v>0.13421922215208607</v>
      </c>
      <c r="P63" s="376">
        <v>0.37594807000000002</v>
      </c>
    </row>
    <row r="64" spans="4:16">
      <c r="D64" s="372" t="s">
        <v>353</v>
      </c>
      <c r="E64" s="232">
        <v>22800</v>
      </c>
      <c r="F64" s="232">
        <v>0</v>
      </c>
      <c r="G64" s="232">
        <v>0</v>
      </c>
      <c r="H64" s="232">
        <v>0</v>
      </c>
      <c r="I64" s="232">
        <v>0</v>
      </c>
      <c r="J64" s="232">
        <v>0</v>
      </c>
      <c r="K64" s="232">
        <v>22800</v>
      </c>
      <c r="L64" s="232">
        <v>10851.347643200001</v>
      </c>
      <c r="M64" s="232">
        <v>11737.44</v>
      </c>
      <c r="N64" s="376">
        <v>0.14646545999999999</v>
      </c>
      <c r="O64" s="376">
        <v>0.15254571261991903</v>
      </c>
      <c r="P64" s="376">
        <v>6.6826499999999997E-2</v>
      </c>
    </row>
    <row r="65" spans="4:16">
      <c r="D65" s="372" t="s">
        <v>354</v>
      </c>
      <c r="E65" s="232">
        <v>191796</v>
      </c>
      <c r="F65" s="232">
        <v>0</v>
      </c>
      <c r="G65" s="232">
        <v>0</v>
      </c>
      <c r="H65" s="232">
        <v>0</v>
      </c>
      <c r="I65" s="232">
        <v>0</v>
      </c>
      <c r="J65" s="232">
        <v>0</v>
      </c>
      <c r="K65" s="232">
        <v>191796</v>
      </c>
      <c r="L65" s="232">
        <v>11532.6935108</v>
      </c>
      <c r="M65" s="232">
        <v>31149.588359999998</v>
      </c>
      <c r="N65" s="376">
        <v>0.38869965000000001</v>
      </c>
      <c r="O65" s="376">
        <v>0.40483582060426587</v>
      </c>
      <c r="P65" s="376">
        <v>0.41296852000000001</v>
      </c>
    </row>
    <row r="66" spans="4:16">
      <c r="D66" s="372" t="s">
        <v>355</v>
      </c>
      <c r="E66" s="232">
        <v>33569</v>
      </c>
      <c r="F66" s="232">
        <v>0</v>
      </c>
      <c r="G66" s="232">
        <v>0</v>
      </c>
      <c r="H66" s="232">
        <v>0</v>
      </c>
      <c r="I66" s="232">
        <v>0</v>
      </c>
      <c r="J66" s="232">
        <v>0</v>
      </c>
      <c r="K66" s="232">
        <v>33569</v>
      </c>
      <c r="L66" s="232">
        <v>4061.5050709000002</v>
      </c>
      <c r="M66" s="232">
        <v>25464.77202</v>
      </c>
      <c r="N66" s="376">
        <v>0.31776176</v>
      </c>
      <c r="O66" s="376">
        <v>0.33095306936560909</v>
      </c>
      <c r="P66" s="376">
        <v>3.6346209999999997E-2</v>
      </c>
    </row>
    <row r="67" spans="4:16">
      <c r="D67" s="372"/>
      <c r="E67" s="379">
        <v>1723498</v>
      </c>
      <c r="F67" s="379">
        <v>0</v>
      </c>
      <c r="G67" s="379">
        <v>0</v>
      </c>
      <c r="H67" s="379">
        <v>0</v>
      </c>
      <c r="I67" s="379">
        <v>0</v>
      </c>
      <c r="J67" s="379">
        <v>0</v>
      </c>
      <c r="K67" s="379">
        <v>1723498</v>
      </c>
      <c r="L67" s="379">
        <v>33276.338009999999</v>
      </c>
      <c r="M67" s="379">
        <v>78679.131380000006</v>
      </c>
      <c r="N67" s="380">
        <v>0.98179631000000001</v>
      </c>
      <c r="O67" s="380">
        <v>1.0225538247418799</v>
      </c>
      <c r="P67" s="375"/>
    </row>
    <row r="68" spans="4:16">
      <c r="D68" s="373" t="s">
        <v>5</v>
      </c>
      <c r="E68" s="374"/>
      <c r="F68" s="374"/>
      <c r="G68" s="374"/>
      <c r="H68" s="374"/>
      <c r="I68" s="374"/>
      <c r="J68" s="374"/>
      <c r="K68" s="374"/>
      <c r="L68" s="374"/>
      <c r="M68" s="374"/>
      <c r="N68" s="375"/>
      <c r="O68" s="375"/>
      <c r="P68" s="375"/>
    </row>
    <row r="69" spans="4:16">
      <c r="D69" s="372" t="s">
        <v>32</v>
      </c>
      <c r="E69" s="232">
        <v>134882</v>
      </c>
      <c r="F69" s="232">
        <v>0</v>
      </c>
      <c r="G69" s="232">
        <v>0</v>
      </c>
      <c r="H69" s="232">
        <v>0</v>
      </c>
      <c r="I69" s="232">
        <v>0</v>
      </c>
      <c r="J69" s="232">
        <v>0</v>
      </c>
      <c r="K69" s="232">
        <v>134882</v>
      </c>
      <c r="L69" s="232">
        <v>66054.413039300009</v>
      </c>
      <c r="M69" s="232">
        <v>60321.928039999999</v>
      </c>
      <c r="N69" s="376">
        <v>0.75272623000000005</v>
      </c>
      <c r="O69" s="376">
        <v>0.78397431633041581</v>
      </c>
      <c r="P69" s="376">
        <v>0.15090932000000001</v>
      </c>
    </row>
    <row r="70" spans="4:16">
      <c r="D70" s="372"/>
      <c r="E70" s="379">
        <v>134882</v>
      </c>
      <c r="F70" s="379">
        <v>0</v>
      </c>
      <c r="G70" s="379">
        <v>0</v>
      </c>
      <c r="H70" s="379">
        <v>0</v>
      </c>
      <c r="I70" s="379">
        <v>0</v>
      </c>
      <c r="J70" s="379">
        <v>0</v>
      </c>
      <c r="K70" s="379">
        <v>134882</v>
      </c>
      <c r="L70" s="379">
        <v>66054.413039300009</v>
      </c>
      <c r="M70" s="379">
        <v>60321.928039999999</v>
      </c>
      <c r="N70" s="380">
        <v>0.75272623000000005</v>
      </c>
      <c r="O70" s="380">
        <v>0.78397431633041581</v>
      </c>
      <c r="P70" s="375"/>
    </row>
    <row r="71" spans="4:16">
      <c r="D71" s="373" t="s">
        <v>283</v>
      </c>
      <c r="E71" s="374"/>
      <c r="F71" s="374"/>
      <c r="G71" s="374"/>
      <c r="H71" s="374"/>
      <c r="I71" s="374"/>
      <c r="J71" s="374"/>
      <c r="K71" s="374"/>
      <c r="L71" s="374"/>
      <c r="M71" s="374"/>
      <c r="N71" s="375"/>
      <c r="O71" s="375"/>
      <c r="P71" s="375"/>
    </row>
    <row r="72" spans="4:16">
      <c r="D72" s="372" t="s">
        <v>462</v>
      </c>
      <c r="E72" s="232">
        <v>2580</v>
      </c>
      <c r="F72" s="232">
        <v>0</v>
      </c>
      <c r="G72" s="232">
        <v>0</v>
      </c>
      <c r="H72" s="232">
        <v>0</v>
      </c>
      <c r="I72" s="232">
        <v>0</v>
      </c>
      <c r="J72" s="232">
        <v>0</v>
      </c>
      <c r="K72" s="232">
        <v>2580</v>
      </c>
      <c r="L72" s="232">
        <v>4901.9999955000003</v>
      </c>
      <c r="M72" s="232">
        <v>4708.5</v>
      </c>
      <c r="N72" s="376">
        <v>5.8754939999999999E-2</v>
      </c>
      <c r="O72" s="376">
        <v>6.1194049798839335E-2</v>
      </c>
      <c r="P72" s="376">
        <v>3.4126980000000001E-2</v>
      </c>
    </row>
    <row r="73" spans="4:16">
      <c r="D73" s="372" t="s">
        <v>132</v>
      </c>
      <c r="E73" s="232">
        <v>108490</v>
      </c>
      <c r="F73" s="232">
        <v>0</v>
      </c>
      <c r="G73" s="232">
        <v>0</v>
      </c>
      <c r="H73" s="232">
        <v>0</v>
      </c>
      <c r="I73" s="232">
        <v>0</v>
      </c>
      <c r="J73" s="232">
        <v>0</v>
      </c>
      <c r="K73" s="232">
        <v>108490</v>
      </c>
      <c r="L73" s="232">
        <v>56021.184868900003</v>
      </c>
      <c r="M73" s="232">
        <v>79848.639999999999</v>
      </c>
      <c r="N73" s="376">
        <v>0.99639</v>
      </c>
      <c r="O73" s="376">
        <v>1.0377533508611223</v>
      </c>
      <c r="P73" s="376">
        <v>0.90191873</v>
      </c>
    </row>
    <row r="74" spans="4:16">
      <c r="D74" s="372"/>
      <c r="E74" s="379">
        <v>111070</v>
      </c>
      <c r="F74" s="379">
        <v>0</v>
      </c>
      <c r="G74" s="379">
        <v>0</v>
      </c>
      <c r="H74" s="379">
        <v>0</v>
      </c>
      <c r="I74" s="379">
        <v>0</v>
      </c>
      <c r="J74" s="379">
        <v>0</v>
      </c>
      <c r="K74" s="379">
        <v>111070</v>
      </c>
      <c r="L74" s="379">
        <v>60923.184864400006</v>
      </c>
      <c r="M74" s="379">
        <v>84557.14</v>
      </c>
      <c r="N74" s="380">
        <v>1.0551449399999999</v>
      </c>
      <c r="O74" s="380">
        <v>1.0989474006599615</v>
      </c>
      <c r="P74" s="375"/>
    </row>
    <row r="75" spans="4:16">
      <c r="D75" s="373" t="s">
        <v>331</v>
      </c>
      <c r="E75" s="374"/>
      <c r="F75" s="374"/>
      <c r="G75" s="374"/>
      <c r="H75" s="374"/>
      <c r="I75" s="374"/>
      <c r="J75" s="374"/>
      <c r="K75" s="374"/>
      <c r="L75" s="374"/>
      <c r="M75" s="374"/>
      <c r="N75" s="375"/>
      <c r="O75" s="375"/>
      <c r="P75" s="375"/>
    </row>
    <row r="76" spans="4:16">
      <c r="D76" s="372" t="s">
        <v>530</v>
      </c>
      <c r="E76" s="232">
        <v>0</v>
      </c>
      <c r="F76" s="232">
        <v>833326</v>
      </c>
      <c r="G76" s="232">
        <v>0</v>
      </c>
      <c r="H76" s="232">
        <v>0</v>
      </c>
      <c r="I76" s="232">
        <v>0</v>
      </c>
      <c r="J76" s="232">
        <v>350000</v>
      </c>
      <c r="K76" s="232">
        <v>483326</v>
      </c>
      <c r="L76" s="232">
        <v>10149.846</v>
      </c>
      <c r="M76" s="232">
        <v>12179.815199999999</v>
      </c>
      <c r="N76" s="376">
        <v>0.15198563000000001</v>
      </c>
      <c r="O76" s="376">
        <v>0.15829504468290542</v>
      </c>
      <c r="P76" s="376">
        <v>0.32953970999999999</v>
      </c>
    </row>
    <row r="77" spans="4:16">
      <c r="D77" s="372" t="s">
        <v>395</v>
      </c>
      <c r="E77" s="232">
        <v>54900</v>
      </c>
      <c r="F77" s="232">
        <v>0</v>
      </c>
      <c r="G77" s="232">
        <v>0</v>
      </c>
      <c r="H77" s="232">
        <v>0</v>
      </c>
      <c r="I77" s="232">
        <v>0</v>
      </c>
      <c r="J77" s="232">
        <v>0</v>
      </c>
      <c r="K77" s="232">
        <v>54900</v>
      </c>
      <c r="L77" s="232">
        <v>4409.0186571000004</v>
      </c>
      <c r="M77" s="232">
        <v>4652.2259999999997</v>
      </c>
      <c r="N77" s="376">
        <v>5.8052729999999997E-2</v>
      </c>
      <c r="O77" s="376">
        <v>6.0462684404684101E-2</v>
      </c>
      <c r="P77" s="376">
        <v>7.1615300000000002E-3</v>
      </c>
    </row>
    <row r="78" spans="4:16">
      <c r="D78" s="372" t="s">
        <v>463</v>
      </c>
      <c r="E78" s="232">
        <v>247299</v>
      </c>
      <c r="F78" s="232">
        <v>0</v>
      </c>
      <c r="G78" s="232">
        <v>0</v>
      </c>
      <c r="H78" s="232">
        <v>0</v>
      </c>
      <c r="I78" s="232">
        <v>0</v>
      </c>
      <c r="J78" s="232">
        <v>0</v>
      </c>
      <c r="K78" s="232">
        <v>247299</v>
      </c>
      <c r="L78" s="232">
        <v>6429.7740000000003</v>
      </c>
      <c r="M78" s="232">
        <v>7463.4838200000004</v>
      </c>
      <c r="N78" s="376">
        <v>9.3132969999999995E-2</v>
      </c>
      <c r="O78" s="376">
        <v>9.6999214304749212E-2</v>
      </c>
      <c r="P78" s="376">
        <v>0.32973200000000003</v>
      </c>
    </row>
    <row r="79" spans="4:16">
      <c r="D79" s="372" t="s">
        <v>332</v>
      </c>
      <c r="E79" s="232">
        <v>11800</v>
      </c>
      <c r="F79" s="232">
        <v>0</v>
      </c>
      <c r="G79" s="232">
        <v>0</v>
      </c>
      <c r="H79" s="232">
        <v>0</v>
      </c>
      <c r="I79" s="232">
        <v>0</v>
      </c>
      <c r="J79" s="232">
        <v>0</v>
      </c>
      <c r="K79" s="232">
        <v>11800</v>
      </c>
      <c r="L79" s="232">
        <v>3127.0000012</v>
      </c>
      <c r="M79" s="232">
        <v>2832</v>
      </c>
      <c r="N79" s="376">
        <v>3.533907E-2</v>
      </c>
      <c r="O79" s="376">
        <v>3.6806105772605499E-2</v>
      </c>
      <c r="P79" s="376">
        <v>0.14984127</v>
      </c>
    </row>
    <row r="80" spans="4:16">
      <c r="D80" s="372" t="s">
        <v>333</v>
      </c>
      <c r="E80" s="232">
        <v>10700</v>
      </c>
      <c r="F80" s="232">
        <v>0</v>
      </c>
      <c r="G80" s="232">
        <v>0</v>
      </c>
      <c r="H80" s="232">
        <v>0</v>
      </c>
      <c r="I80" s="232">
        <v>0</v>
      </c>
      <c r="J80" s="232">
        <v>0</v>
      </c>
      <c r="K80" s="232">
        <v>10700</v>
      </c>
      <c r="L80" s="232">
        <v>5247.2951138000008</v>
      </c>
      <c r="M80" s="232">
        <v>6955</v>
      </c>
      <c r="N80" s="376">
        <v>8.6787859999999994E-2</v>
      </c>
      <c r="O80" s="376">
        <v>9.0390701147059049E-2</v>
      </c>
      <c r="P80" s="376">
        <v>0.13398446999999999</v>
      </c>
    </row>
    <row r="81" spans="4:16">
      <c r="D81" s="372"/>
      <c r="E81" s="379">
        <v>324699</v>
      </c>
      <c r="F81" s="379">
        <v>833326</v>
      </c>
      <c r="G81" s="379">
        <v>0</v>
      </c>
      <c r="H81" s="379">
        <v>0</v>
      </c>
      <c r="I81" s="379">
        <v>0</v>
      </c>
      <c r="J81" s="379">
        <v>350000</v>
      </c>
      <c r="K81" s="379">
        <v>808025</v>
      </c>
      <c r="L81" s="379">
        <v>29362.933772099997</v>
      </c>
      <c r="M81" s="379">
        <v>34082.525020000001</v>
      </c>
      <c r="N81" s="380">
        <v>0.42529825999999998</v>
      </c>
      <c r="O81" s="380">
        <v>0.44295375031200329</v>
      </c>
      <c r="P81" s="375"/>
    </row>
    <row r="82" spans="4:16">
      <c r="D82" s="373" t="s">
        <v>286</v>
      </c>
      <c r="E82" s="374"/>
      <c r="F82" s="374"/>
      <c r="G82" s="374"/>
      <c r="H82" s="374"/>
      <c r="I82" s="374"/>
      <c r="J82" s="374"/>
      <c r="K82" s="374"/>
      <c r="L82" s="374"/>
      <c r="M82" s="374"/>
      <c r="N82" s="375"/>
      <c r="O82" s="375"/>
      <c r="P82" s="375"/>
    </row>
    <row r="83" spans="4:16">
      <c r="D83" s="372" t="s">
        <v>288</v>
      </c>
      <c r="E83" s="232">
        <v>280500</v>
      </c>
      <c r="F83" s="232">
        <v>0</v>
      </c>
      <c r="G83" s="232">
        <v>0</v>
      </c>
      <c r="H83" s="232">
        <v>0</v>
      </c>
      <c r="I83" s="232">
        <v>0</v>
      </c>
      <c r="J83" s="232">
        <v>0</v>
      </c>
      <c r="K83" s="232">
        <v>280500</v>
      </c>
      <c r="L83" s="232">
        <v>7737.9110000000001</v>
      </c>
      <c r="M83" s="232">
        <v>10659</v>
      </c>
      <c r="N83" s="376">
        <v>0.13300815999999999</v>
      </c>
      <c r="O83" s="376">
        <v>0.13852976039202047</v>
      </c>
      <c r="P83" s="376">
        <v>0.36263736000000002</v>
      </c>
    </row>
    <row r="84" spans="4:16">
      <c r="D84" s="372"/>
      <c r="E84" s="379">
        <v>280500</v>
      </c>
      <c r="F84" s="379">
        <v>0</v>
      </c>
      <c r="G84" s="379">
        <v>0</v>
      </c>
      <c r="H84" s="379">
        <v>0</v>
      </c>
      <c r="I84" s="379"/>
      <c r="J84" s="379">
        <v>0</v>
      </c>
      <c r="K84" s="379">
        <v>280500</v>
      </c>
      <c r="L84" s="379">
        <v>7737.9110000000001</v>
      </c>
      <c r="M84" s="379">
        <v>10659</v>
      </c>
      <c r="N84" s="380">
        <v>0.13300815999999999</v>
      </c>
      <c r="O84" s="380">
        <v>0.13852976039202047</v>
      </c>
      <c r="P84" s="375"/>
    </row>
    <row r="85" spans="4:16">
      <c r="D85" s="372"/>
      <c r="E85" s="374"/>
      <c r="F85" s="374"/>
      <c r="G85" s="374"/>
      <c r="H85" s="374"/>
      <c r="I85" s="374"/>
      <c r="J85" s="374"/>
      <c r="K85" s="374"/>
      <c r="L85" s="374"/>
      <c r="M85" s="374"/>
      <c r="N85" s="375"/>
      <c r="O85" s="375"/>
      <c r="P85" s="375"/>
    </row>
    <row r="86" spans="4:16" ht="12.75" thickBot="1">
      <c r="D86" s="372"/>
      <c r="E86" s="383">
        <v>66870320</v>
      </c>
      <c r="F86" s="383">
        <v>1362706</v>
      </c>
      <c r="G86" s="383">
        <v>601137</v>
      </c>
      <c r="H86" s="383">
        <v>0</v>
      </c>
      <c r="I86" s="383">
        <v>0</v>
      </c>
      <c r="J86" s="383">
        <v>525000</v>
      </c>
      <c r="K86" s="383">
        <v>68309163</v>
      </c>
      <c r="L86" s="383">
        <v>4057623.1667289999</v>
      </c>
      <c r="M86" s="383">
        <v>7668379.6125600003</v>
      </c>
      <c r="N86" s="384">
        <v>95.689754300000004</v>
      </c>
      <c r="O86" s="383">
        <v>99.662143758606959</v>
      </c>
      <c r="P86" s="375"/>
    </row>
    <row r="87" spans="4:16" ht="12.75" thickTop="1">
      <c r="D87" s="155"/>
      <c r="E87" s="155"/>
      <c r="F87" s="155"/>
      <c r="G87" s="155"/>
      <c r="H87" s="155"/>
      <c r="I87" s="155"/>
      <c r="J87" s="155"/>
      <c r="K87" s="155"/>
      <c r="L87" s="231"/>
      <c r="M87" s="231"/>
      <c r="N87" s="258"/>
      <c r="O87" s="258"/>
      <c r="P87" s="155"/>
    </row>
    <row r="88" spans="4:16">
      <c r="D88" s="155"/>
      <c r="E88" s="155"/>
      <c r="F88" s="155"/>
      <c r="G88" s="155"/>
      <c r="H88" s="155"/>
      <c r="I88" s="155"/>
      <c r="J88" s="155"/>
      <c r="K88" s="155"/>
      <c r="L88" s="231"/>
      <c r="M88" s="231"/>
      <c r="N88" s="258"/>
      <c r="O88" s="258"/>
      <c r="P88" s="155"/>
    </row>
    <row r="89" spans="4:16">
      <c r="D89" s="155"/>
      <c r="E89" s="155"/>
      <c r="F89" s="155"/>
      <c r="G89" s="155"/>
      <c r="H89" s="155"/>
      <c r="I89" s="155"/>
      <c r="J89" s="155"/>
      <c r="K89" s="155"/>
      <c r="L89" s="231"/>
      <c r="M89" s="231"/>
      <c r="N89" s="258"/>
      <c r="O89" s="258"/>
      <c r="P89" s="155"/>
    </row>
    <row r="90" spans="4:16">
      <c r="D90" s="155"/>
      <c r="E90" s="155"/>
      <c r="F90" s="155"/>
      <c r="G90" s="155"/>
      <c r="H90" s="155"/>
      <c r="I90" s="155"/>
      <c r="J90" s="155"/>
      <c r="K90" s="155"/>
      <c r="L90" s="231"/>
      <c r="M90" s="231"/>
      <c r="N90" s="258"/>
      <c r="O90" s="258"/>
      <c r="P90" s="155"/>
    </row>
    <row r="91" spans="4:16">
      <c r="D91" s="155"/>
      <c r="E91" s="155"/>
      <c r="F91" s="155"/>
      <c r="G91" s="155"/>
      <c r="H91" s="155"/>
      <c r="I91" s="155"/>
      <c r="J91" s="155"/>
      <c r="K91" s="155"/>
      <c r="L91" s="231"/>
      <c r="M91" s="231"/>
      <c r="N91" s="258"/>
      <c r="O91" s="258"/>
      <c r="P91" s="155"/>
    </row>
    <row r="92" spans="4:16">
      <c r="D92" s="155"/>
      <c r="E92" s="155"/>
      <c r="F92" s="155"/>
      <c r="G92" s="155"/>
      <c r="H92" s="155"/>
      <c r="I92" s="155"/>
      <c r="J92" s="155"/>
      <c r="K92" s="155"/>
      <c r="L92" s="231"/>
      <c r="M92" s="231"/>
      <c r="N92" s="258"/>
      <c r="O92" s="258"/>
      <c r="P92" s="155"/>
    </row>
    <row r="93" spans="4:16">
      <c r="D93" s="155"/>
      <c r="E93" s="155"/>
      <c r="F93" s="155"/>
      <c r="G93" s="155"/>
      <c r="H93" s="155"/>
      <c r="I93" s="155"/>
      <c r="J93" s="155"/>
      <c r="K93" s="155"/>
      <c r="L93" s="231"/>
      <c r="M93" s="231"/>
      <c r="N93" s="258"/>
      <c r="O93" s="258"/>
      <c r="P93" s="155"/>
    </row>
    <row r="94" spans="4:16">
      <c r="D94" s="155"/>
      <c r="E94" s="155"/>
      <c r="F94" s="155"/>
      <c r="G94" s="155"/>
      <c r="H94" s="155"/>
      <c r="I94" s="155"/>
      <c r="J94" s="155"/>
      <c r="K94" s="155"/>
      <c r="L94" s="231"/>
      <c r="M94" s="231"/>
      <c r="N94" s="258"/>
      <c r="O94" s="258"/>
      <c r="P94" s="155"/>
    </row>
  </sheetData>
  <pageMargins left="0.7" right="0.2" top="0.75" bottom="0.5" header="0.3" footer="0.3"/>
  <pageSetup scale="61" orientation="portrait" r:id="rId1"/>
  <headerFooter>
    <oddFooter>&amp;C9 of 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70"/>
  <sheetViews>
    <sheetView view="pageBreakPreview" zoomScaleSheetLayoutView="100" workbookViewId="0">
      <selection activeCell="F5" sqref="F5"/>
    </sheetView>
  </sheetViews>
  <sheetFormatPr defaultRowHeight="12"/>
  <cols>
    <col min="1" max="1" width="4" style="72" bestFit="1" customWidth="1"/>
    <col min="2" max="2" width="3.625" style="72" customWidth="1"/>
    <col min="3" max="3" width="43.5" style="72" customWidth="1"/>
    <col min="4" max="4" width="1.75" style="72" customWidth="1"/>
    <col min="5" max="5" width="6.75" style="72" customWidth="1"/>
    <col min="6" max="6" width="12.875" style="72" customWidth="1"/>
    <col min="7" max="7" width="0.5" style="72" customWidth="1"/>
    <col min="8" max="8" width="11.75" style="72" customWidth="1"/>
    <col min="9" max="16384" width="9" style="72"/>
  </cols>
  <sheetData>
    <row r="1" spans="1:8">
      <c r="A1" s="238">
        <v>6.3</v>
      </c>
      <c r="B1" s="584" t="s">
        <v>523</v>
      </c>
      <c r="C1" s="584"/>
      <c r="D1" s="584"/>
      <c r="E1" s="584"/>
      <c r="F1" s="584"/>
      <c r="G1" s="584"/>
      <c r="H1" s="584"/>
    </row>
    <row r="2" spans="1:8">
      <c r="A2" s="264"/>
      <c r="B2" s="584"/>
      <c r="C2" s="584"/>
      <c r="D2" s="584"/>
      <c r="E2" s="584"/>
      <c r="F2" s="584"/>
      <c r="G2" s="584"/>
      <c r="H2" s="584"/>
    </row>
    <row r="3" spans="1:8">
      <c r="A3" s="264"/>
      <c r="B3" s="584"/>
      <c r="C3" s="584"/>
      <c r="D3" s="584"/>
      <c r="E3" s="584"/>
      <c r="F3" s="584"/>
      <c r="G3" s="584"/>
      <c r="H3" s="584"/>
    </row>
    <row r="4" spans="1:8">
      <c r="A4" s="264"/>
      <c r="B4" s="584"/>
      <c r="C4" s="584"/>
      <c r="D4" s="584"/>
      <c r="E4" s="584"/>
      <c r="F4" s="584"/>
      <c r="G4" s="584"/>
      <c r="H4" s="584"/>
    </row>
    <row r="5" spans="1:8" ht="4.5" customHeight="1"/>
    <row r="6" spans="1:8" ht="12" customHeight="1">
      <c r="A6" s="238">
        <v>6.4</v>
      </c>
      <c r="B6" s="569" t="s">
        <v>290</v>
      </c>
      <c r="C6" s="585"/>
      <c r="D6" s="585"/>
      <c r="E6" s="585"/>
      <c r="F6" s="585"/>
      <c r="G6" s="585"/>
      <c r="H6" s="585"/>
    </row>
    <row r="7" spans="1:8" ht="12" customHeight="1">
      <c r="B7" s="569"/>
      <c r="C7" s="585"/>
      <c r="D7" s="585"/>
      <c r="E7" s="585"/>
      <c r="F7" s="585"/>
      <c r="G7" s="585"/>
      <c r="H7" s="585"/>
    </row>
    <row r="8" spans="1:8" ht="12" customHeight="1">
      <c r="B8" s="569"/>
      <c r="C8" s="585"/>
      <c r="D8" s="585"/>
      <c r="E8" s="585"/>
      <c r="F8" s="585"/>
      <c r="G8" s="585"/>
      <c r="H8" s="585"/>
    </row>
    <row r="9" spans="1:8" ht="12" customHeight="1">
      <c r="B9" s="569"/>
      <c r="C9" s="585"/>
      <c r="D9" s="585"/>
      <c r="E9" s="585"/>
      <c r="F9" s="585"/>
      <c r="G9" s="585"/>
      <c r="H9" s="585"/>
    </row>
    <row r="10" spans="1:8" ht="12" customHeight="1">
      <c r="B10" s="586"/>
      <c r="C10" s="585"/>
      <c r="D10" s="585"/>
      <c r="E10" s="585"/>
      <c r="F10" s="585"/>
      <c r="G10" s="585"/>
      <c r="H10" s="585"/>
    </row>
    <row r="11" spans="1:8" ht="12" customHeight="1">
      <c r="B11" s="585"/>
      <c r="C11" s="585"/>
      <c r="D11" s="585"/>
      <c r="E11" s="585"/>
      <c r="F11" s="585"/>
      <c r="G11" s="585"/>
      <c r="H11" s="585"/>
    </row>
    <row r="12" spans="1:8" ht="3" customHeight="1">
      <c r="B12" s="155"/>
      <c r="C12" s="155"/>
      <c r="D12" s="155"/>
      <c r="E12" s="155"/>
      <c r="F12" s="155"/>
      <c r="G12" s="155"/>
      <c r="H12" s="155"/>
    </row>
    <row r="13" spans="1:8" ht="12" customHeight="1">
      <c r="B13" s="569" t="s">
        <v>291</v>
      </c>
      <c r="C13" s="585"/>
      <c r="D13" s="585"/>
      <c r="E13" s="585"/>
      <c r="F13" s="585"/>
      <c r="G13" s="585"/>
      <c r="H13" s="585"/>
    </row>
    <row r="14" spans="1:8" ht="12" customHeight="1">
      <c r="B14" s="569"/>
      <c r="C14" s="585"/>
      <c r="D14" s="585"/>
      <c r="E14" s="585"/>
      <c r="F14" s="585"/>
      <c r="G14" s="585"/>
      <c r="H14" s="585"/>
    </row>
    <row r="15" spans="1:8" ht="12" customHeight="1">
      <c r="B15" s="569"/>
      <c r="C15" s="585"/>
      <c r="D15" s="585"/>
      <c r="E15" s="585"/>
      <c r="F15" s="585"/>
      <c r="G15" s="585"/>
      <c r="H15" s="585"/>
    </row>
    <row r="16" spans="1:8" ht="3.75" customHeight="1"/>
    <row r="17" spans="1:8" ht="70.5" customHeight="1">
      <c r="D17" s="286"/>
      <c r="E17" s="286" t="s">
        <v>292</v>
      </c>
      <c r="F17" s="286" t="s">
        <v>511</v>
      </c>
      <c r="G17" s="274"/>
      <c r="H17" s="286" t="s">
        <v>293</v>
      </c>
    </row>
    <row r="18" spans="1:8" ht="12" customHeight="1">
      <c r="E18" s="303"/>
      <c r="F18" s="587" t="s">
        <v>35</v>
      </c>
      <c r="G18" s="588"/>
      <c r="H18" s="589"/>
    </row>
    <row r="19" spans="1:8" ht="15" customHeight="1">
      <c r="C19" s="58" t="s">
        <v>440</v>
      </c>
      <c r="D19" s="50"/>
      <c r="E19" s="68">
        <v>2682</v>
      </c>
      <c r="F19" s="28">
        <v>72.012</v>
      </c>
      <c r="G19" s="287"/>
      <c r="H19" s="28">
        <v>42</v>
      </c>
    </row>
    <row r="20" spans="1:8" ht="15" customHeight="1">
      <c r="C20" s="58" t="s">
        <v>441</v>
      </c>
      <c r="D20" s="50"/>
      <c r="E20" s="68">
        <v>1977</v>
      </c>
      <c r="F20" s="28">
        <v>53.082000000000001</v>
      </c>
      <c r="G20" s="287"/>
      <c r="H20" s="28">
        <v>42</v>
      </c>
    </row>
    <row r="21" spans="1:8" ht="15" customHeight="1">
      <c r="C21" s="58" t="s">
        <v>442</v>
      </c>
      <c r="D21" s="50"/>
      <c r="E21" s="68">
        <v>4887</v>
      </c>
      <c r="F21" s="28">
        <v>7616.2129999999997</v>
      </c>
      <c r="G21" s="543"/>
      <c r="H21" s="28">
        <v>0</v>
      </c>
    </row>
    <row r="22" spans="1:8" ht="15" customHeight="1">
      <c r="C22" s="58" t="s">
        <v>443</v>
      </c>
      <c r="D22" s="50"/>
      <c r="E22" s="68">
        <v>223</v>
      </c>
      <c r="F22" s="28">
        <v>70.451999999999998</v>
      </c>
      <c r="G22" s="543"/>
      <c r="H22" s="28">
        <v>122</v>
      </c>
    </row>
    <row r="23" spans="1:8" ht="15" customHeight="1">
      <c r="C23" s="58" t="s">
        <v>446</v>
      </c>
      <c r="D23" s="50"/>
      <c r="E23" s="68">
        <v>1275</v>
      </c>
      <c r="F23" s="28">
        <v>48.45</v>
      </c>
      <c r="G23" s="543"/>
      <c r="H23" s="28">
        <v>0</v>
      </c>
    </row>
    <row r="24" spans="1:8" ht="15" customHeight="1">
      <c r="C24" s="58" t="s">
        <v>445</v>
      </c>
      <c r="D24" s="50"/>
      <c r="E24" s="68">
        <v>16307</v>
      </c>
      <c r="F24" s="28">
        <v>5199.3239999999996</v>
      </c>
      <c r="G24" s="543"/>
      <c r="H24" s="28">
        <v>0</v>
      </c>
    </row>
    <row r="25" spans="1:8" ht="15" customHeight="1">
      <c r="C25" s="58" t="s">
        <v>444</v>
      </c>
      <c r="D25" s="50"/>
      <c r="E25" s="68">
        <v>768</v>
      </c>
      <c r="F25" s="28">
        <v>242.63399999999999</v>
      </c>
      <c r="G25" s="543"/>
      <c r="H25" s="28">
        <v>0</v>
      </c>
    </row>
    <row r="26" spans="1:8" ht="15" customHeight="1">
      <c r="C26" s="58" t="s">
        <v>480</v>
      </c>
      <c r="D26" s="50"/>
      <c r="E26" s="68">
        <v>3261</v>
      </c>
      <c r="F26" s="28">
        <v>87.558000000000007</v>
      </c>
      <c r="G26" s="543"/>
      <c r="H26" s="28">
        <v>0</v>
      </c>
    </row>
    <row r="27" spans="1:8" ht="15" customHeight="1" thickBot="1">
      <c r="D27" s="50"/>
      <c r="E27" s="68"/>
      <c r="F27" s="544">
        <v>13389.725</v>
      </c>
      <c r="G27" s="545"/>
      <c r="H27" s="544">
        <v>206</v>
      </c>
    </row>
    <row r="28" spans="1:8" ht="5.25" customHeight="1" thickTop="1">
      <c r="D28" s="50"/>
      <c r="E28" s="68"/>
      <c r="F28" s="28"/>
      <c r="G28" s="287"/>
      <c r="H28" s="28"/>
    </row>
    <row r="29" spans="1:8" ht="12.95" customHeight="1">
      <c r="A29" s="505" t="s">
        <v>453</v>
      </c>
      <c r="B29" s="464" t="s">
        <v>447</v>
      </c>
      <c r="C29" s="465"/>
      <c r="D29" s="466"/>
      <c r="E29" s="466"/>
      <c r="F29" s="466"/>
      <c r="G29" s="323"/>
      <c r="H29" s="323"/>
    </row>
    <row r="30" spans="1:8" ht="3.75" customHeight="1">
      <c r="B30" s="504"/>
      <c r="C30" s="285"/>
      <c r="D30" s="285"/>
      <c r="E30" s="285"/>
      <c r="F30" s="285"/>
      <c r="G30" s="285"/>
      <c r="H30" s="285"/>
    </row>
    <row r="31" spans="1:8" ht="12.95" customHeight="1">
      <c r="A31" s="505" t="s">
        <v>454</v>
      </c>
      <c r="B31" s="581" t="s">
        <v>451</v>
      </c>
      <c r="C31" s="581"/>
      <c r="D31" s="581"/>
      <c r="E31" s="581"/>
      <c r="F31" s="581"/>
      <c r="G31" s="581"/>
      <c r="H31" s="581"/>
    </row>
    <row r="32" spans="1:8" ht="12.95" customHeight="1">
      <c r="B32" s="581"/>
      <c r="C32" s="581"/>
      <c r="D32" s="581"/>
      <c r="E32" s="581"/>
      <c r="F32" s="581"/>
      <c r="G32" s="581"/>
      <c r="H32" s="581"/>
    </row>
    <row r="33" spans="1:20" ht="4.5" customHeight="1">
      <c r="B33" s="285"/>
      <c r="C33" s="285"/>
      <c r="D33" s="285"/>
      <c r="E33" s="285"/>
      <c r="F33" s="285"/>
      <c r="G33" s="285"/>
      <c r="H33" s="285"/>
    </row>
    <row r="34" spans="1:20" ht="12.95" customHeight="1">
      <c r="A34" s="505" t="s">
        <v>455</v>
      </c>
      <c r="B34" s="581" t="s">
        <v>448</v>
      </c>
      <c r="C34" s="581"/>
      <c r="D34" s="581"/>
      <c r="E34" s="581"/>
      <c r="F34" s="581"/>
      <c r="G34" s="581"/>
      <c r="H34" s="581"/>
    </row>
    <row r="35" spans="1:20" ht="3.75" customHeight="1">
      <c r="B35" s="285"/>
      <c r="C35" s="285"/>
      <c r="D35" s="285"/>
      <c r="E35" s="285"/>
      <c r="F35" s="285"/>
      <c r="G35" s="285"/>
      <c r="H35" s="285"/>
    </row>
    <row r="36" spans="1:20" ht="12.95" customHeight="1">
      <c r="A36" s="505" t="s">
        <v>456</v>
      </c>
      <c r="B36" s="581" t="s">
        <v>449</v>
      </c>
      <c r="C36" s="581"/>
      <c r="D36" s="581"/>
      <c r="E36" s="581"/>
      <c r="F36" s="581"/>
      <c r="G36" s="581"/>
      <c r="H36" s="581"/>
    </row>
    <row r="37" spans="1:20" ht="4.5" customHeight="1">
      <c r="B37" s="485"/>
      <c r="C37" s="485"/>
      <c r="D37" s="485"/>
      <c r="E37" s="485"/>
      <c r="F37" s="485"/>
      <c r="G37" s="485"/>
      <c r="H37" s="485"/>
    </row>
    <row r="38" spans="1:20" ht="12.95" customHeight="1">
      <c r="A38" s="505" t="s">
        <v>457</v>
      </c>
      <c r="B38" s="581" t="s">
        <v>452</v>
      </c>
      <c r="C38" s="581"/>
      <c r="D38" s="581"/>
      <c r="E38" s="581"/>
      <c r="F38" s="581"/>
      <c r="G38" s="581"/>
      <c r="H38" s="581"/>
    </row>
    <row r="39" spans="1:20" ht="12.95" customHeight="1">
      <c r="B39" s="581" t="s">
        <v>450</v>
      </c>
      <c r="C39" s="581"/>
      <c r="D39" s="581"/>
      <c r="E39" s="581"/>
      <c r="F39" s="581"/>
      <c r="G39" s="581"/>
      <c r="H39" s="581"/>
    </row>
    <row r="40" spans="1:20" ht="2.25" customHeight="1">
      <c r="A40" s="264"/>
      <c r="B40" s="305"/>
      <c r="C40" s="285"/>
      <c r="D40" s="285"/>
      <c r="E40" s="285"/>
      <c r="F40" s="285"/>
      <c r="G40" s="285"/>
      <c r="H40" s="285"/>
      <c r="I40" s="203"/>
      <c r="J40" s="203"/>
      <c r="K40" s="203"/>
      <c r="L40" s="203"/>
      <c r="M40" s="203"/>
      <c r="N40" s="203"/>
      <c r="O40" s="203"/>
      <c r="P40" s="203"/>
      <c r="Q40" s="203"/>
      <c r="R40" s="203"/>
      <c r="S40" s="203"/>
      <c r="T40" s="203"/>
    </row>
    <row r="41" spans="1:20" ht="12" customHeight="1">
      <c r="A41" s="264"/>
      <c r="B41" s="305"/>
      <c r="C41" s="305"/>
      <c r="D41" s="305"/>
      <c r="E41" s="305"/>
      <c r="F41" s="591" t="s">
        <v>488</v>
      </c>
      <c r="G41" s="591"/>
      <c r="H41" s="591"/>
      <c r="I41" s="203"/>
      <c r="J41" s="203"/>
      <c r="K41" s="203"/>
      <c r="L41" s="203"/>
      <c r="M41" s="203"/>
      <c r="N41" s="203"/>
      <c r="O41" s="203"/>
      <c r="P41" s="203"/>
      <c r="Q41" s="203"/>
      <c r="R41" s="203"/>
      <c r="S41" s="203"/>
      <c r="T41" s="203"/>
    </row>
    <row r="42" spans="1:20" ht="12" customHeight="1">
      <c r="A42" s="238">
        <v>6.5</v>
      </c>
      <c r="B42" s="535" t="s">
        <v>482</v>
      </c>
      <c r="C42" s="133"/>
      <c r="D42" s="133"/>
      <c r="E42" s="133"/>
      <c r="F42" s="484" t="s">
        <v>420</v>
      </c>
      <c r="G42" s="304"/>
      <c r="H42" s="484" t="s">
        <v>358</v>
      </c>
      <c r="I42" s="203"/>
      <c r="J42" s="203"/>
      <c r="K42" s="203"/>
      <c r="L42" s="203"/>
      <c r="M42" s="203"/>
      <c r="N42" s="203"/>
      <c r="O42" s="203"/>
      <c r="P42" s="203"/>
      <c r="Q42" s="203"/>
      <c r="R42" s="203"/>
      <c r="S42" s="203"/>
      <c r="T42" s="203"/>
    </row>
    <row r="43" spans="1:20" ht="12" customHeight="1">
      <c r="A43" s="240"/>
      <c r="B43" s="158" t="s">
        <v>534</v>
      </c>
      <c r="C43" s="133"/>
      <c r="D43" s="133"/>
      <c r="E43" s="133"/>
      <c r="F43" s="548" t="s">
        <v>225</v>
      </c>
      <c r="G43" s="548"/>
      <c r="H43" s="548"/>
      <c r="I43" s="203"/>
      <c r="J43" s="203"/>
      <c r="K43" s="203"/>
      <c r="L43" s="203"/>
      <c r="M43" s="203"/>
      <c r="N43" s="203"/>
      <c r="O43" s="203"/>
      <c r="P43" s="203"/>
      <c r="Q43" s="203"/>
      <c r="R43" s="203"/>
      <c r="S43" s="203"/>
      <c r="T43" s="203"/>
    </row>
    <row r="44" spans="1:20" ht="12" customHeight="1">
      <c r="A44" s="240"/>
      <c r="B44" s="158"/>
      <c r="C44" s="133"/>
      <c r="D44" s="133"/>
      <c r="E44" s="133"/>
      <c r="F44" s="552" t="s">
        <v>226</v>
      </c>
      <c r="G44" s="552"/>
      <c r="H44" s="590"/>
      <c r="I44" s="203"/>
      <c r="J44" s="203"/>
      <c r="K44" s="203"/>
      <c r="L44" s="203"/>
      <c r="M44" s="203"/>
      <c r="N44" s="203"/>
      <c r="O44" s="203"/>
      <c r="P44" s="203"/>
      <c r="Q44" s="203"/>
      <c r="R44" s="203"/>
      <c r="S44" s="203"/>
      <c r="T44" s="203"/>
    </row>
    <row r="45" spans="1:20" ht="12" customHeight="1">
      <c r="A45" s="240"/>
      <c r="B45" s="159" t="s">
        <v>122</v>
      </c>
      <c r="C45" s="133"/>
      <c r="D45" s="133"/>
      <c r="E45" s="133"/>
      <c r="F45" s="427">
        <v>25996</v>
      </c>
      <c r="G45" s="160"/>
      <c r="H45" s="160">
        <v>31625</v>
      </c>
      <c r="I45" s="203"/>
      <c r="J45" s="203"/>
      <c r="K45" s="203"/>
      <c r="L45" s="203"/>
      <c r="M45" s="203"/>
      <c r="N45" s="203"/>
      <c r="O45" s="203"/>
      <c r="P45" s="203"/>
      <c r="Q45" s="203"/>
      <c r="R45" s="203"/>
      <c r="S45" s="203"/>
      <c r="T45" s="203"/>
    </row>
    <row r="46" spans="1:20" ht="12" customHeight="1">
      <c r="A46" s="240"/>
      <c r="B46" s="161" t="s">
        <v>79</v>
      </c>
      <c r="C46" s="133"/>
      <c r="D46" s="133"/>
      <c r="E46" s="133"/>
      <c r="F46" s="428">
        <v>25750</v>
      </c>
      <c r="G46" s="160"/>
      <c r="H46" s="162">
        <v>32130</v>
      </c>
      <c r="I46" s="203"/>
      <c r="J46" s="203"/>
      <c r="K46" s="203"/>
      <c r="L46" s="203"/>
      <c r="M46" s="203"/>
      <c r="N46" s="203"/>
      <c r="O46" s="203"/>
      <c r="P46" s="203"/>
      <c r="Q46" s="203"/>
      <c r="R46" s="203"/>
      <c r="S46" s="203"/>
      <c r="T46" s="203"/>
    </row>
    <row r="47" spans="1:20" ht="12" customHeight="1" thickBot="1">
      <c r="A47" s="240"/>
      <c r="B47" s="143"/>
      <c r="C47" s="133"/>
      <c r="D47" s="133"/>
      <c r="E47" s="133"/>
      <c r="F47" s="432">
        <v>246</v>
      </c>
      <c r="G47" s="163"/>
      <c r="H47" s="284">
        <v>-505</v>
      </c>
      <c r="I47" s="203"/>
      <c r="J47" s="203"/>
      <c r="K47" s="203"/>
      <c r="L47" s="203"/>
      <c r="M47" s="203"/>
      <c r="N47" s="203"/>
      <c r="O47" s="203"/>
      <c r="P47" s="203"/>
      <c r="Q47" s="203"/>
      <c r="R47" s="203"/>
      <c r="S47" s="203"/>
      <c r="T47" s="203"/>
    </row>
    <row r="48" spans="1:20" ht="4.5" customHeight="1" thickTop="1">
      <c r="A48" s="264"/>
      <c r="B48" s="305"/>
      <c r="C48" s="305"/>
      <c r="D48" s="305"/>
      <c r="E48" s="305"/>
      <c r="F48" s="305"/>
      <c r="G48" s="305"/>
      <c r="H48" s="305"/>
      <c r="I48" s="203"/>
      <c r="J48" s="203"/>
      <c r="K48" s="203"/>
      <c r="L48" s="203"/>
      <c r="M48" s="203"/>
      <c r="N48" s="203"/>
      <c r="O48" s="203"/>
      <c r="P48" s="203"/>
      <c r="Q48" s="203"/>
      <c r="R48" s="203"/>
      <c r="S48" s="203"/>
      <c r="T48" s="203"/>
    </row>
    <row r="49" spans="1:20" ht="12" customHeight="1">
      <c r="A49" s="264"/>
      <c r="B49" s="305"/>
      <c r="C49" s="305"/>
      <c r="D49" s="305"/>
      <c r="E49" s="305"/>
      <c r="F49" s="591" t="s">
        <v>488</v>
      </c>
      <c r="G49" s="591"/>
      <c r="H49" s="591"/>
      <c r="I49" s="203"/>
      <c r="J49" s="203"/>
      <c r="K49" s="203"/>
      <c r="L49" s="203"/>
      <c r="M49" s="203"/>
      <c r="N49" s="203"/>
      <c r="O49" s="203"/>
      <c r="P49" s="203"/>
      <c r="Q49" s="203"/>
      <c r="R49" s="203"/>
      <c r="S49" s="203"/>
      <c r="T49" s="203"/>
    </row>
    <row r="50" spans="1:20" ht="12" customHeight="1">
      <c r="A50" s="238">
        <v>6.6</v>
      </c>
      <c r="B50" s="535" t="s">
        <v>512</v>
      </c>
      <c r="C50" s="133"/>
      <c r="D50" s="133"/>
      <c r="E50" s="133"/>
      <c r="F50" s="484" t="s">
        <v>420</v>
      </c>
      <c r="G50" s="358"/>
      <c r="H50" s="541" t="s">
        <v>522</v>
      </c>
    </row>
    <row r="51" spans="1:20" ht="12" customHeight="1">
      <c r="A51" s="240"/>
      <c r="B51" s="158" t="s">
        <v>513</v>
      </c>
      <c r="C51" s="133"/>
      <c r="D51" s="133"/>
      <c r="E51" s="133"/>
      <c r="F51" s="548" t="s">
        <v>225</v>
      </c>
      <c r="G51" s="548"/>
      <c r="H51" s="548"/>
    </row>
    <row r="52" spans="1:20" ht="12" customHeight="1">
      <c r="A52" s="240"/>
      <c r="B52" s="158" t="s">
        <v>481</v>
      </c>
      <c r="C52" s="133"/>
      <c r="D52" s="133"/>
      <c r="E52" s="133"/>
      <c r="F52" s="552" t="s">
        <v>226</v>
      </c>
      <c r="G52" s="552"/>
      <c r="H52" s="590"/>
    </row>
    <row r="53" spans="1:20" ht="12" customHeight="1">
      <c r="A53" s="240"/>
      <c r="B53" s="159" t="s">
        <v>122</v>
      </c>
      <c r="C53" s="133"/>
      <c r="D53" s="133"/>
      <c r="E53" s="133"/>
      <c r="F53" s="427">
        <v>7668380</v>
      </c>
      <c r="G53" s="160"/>
      <c r="H53" s="160">
        <v>8575124</v>
      </c>
    </row>
    <row r="54" spans="1:20" ht="12" customHeight="1">
      <c r="A54" s="240"/>
      <c r="B54" s="161" t="s">
        <v>79</v>
      </c>
      <c r="C54" s="133"/>
      <c r="D54" s="133"/>
      <c r="E54" s="133"/>
      <c r="F54" s="428">
        <v>4057623</v>
      </c>
      <c r="G54" s="160"/>
      <c r="H54" s="162">
        <v>3765588</v>
      </c>
    </row>
    <row r="55" spans="1:20" ht="12" customHeight="1">
      <c r="A55" s="240"/>
      <c r="B55" s="143"/>
      <c r="C55" s="133"/>
      <c r="D55" s="133"/>
      <c r="E55" s="133"/>
      <c r="F55" s="429">
        <v>3610757</v>
      </c>
      <c r="G55" s="163"/>
      <c r="H55" s="163">
        <v>4809536</v>
      </c>
    </row>
    <row r="56" spans="1:20" ht="12" customHeight="1">
      <c r="A56" s="240"/>
      <c r="B56" s="135" t="s">
        <v>143</v>
      </c>
      <c r="C56" s="133"/>
      <c r="D56" s="133"/>
      <c r="E56" s="133"/>
      <c r="F56" s="430"/>
      <c r="G56" s="133"/>
      <c r="H56" s="133"/>
    </row>
    <row r="57" spans="1:20" ht="12" customHeight="1">
      <c r="A57" s="240"/>
      <c r="B57" s="164" t="s">
        <v>348</v>
      </c>
      <c r="C57" s="133"/>
      <c r="D57" s="133"/>
      <c r="E57" s="133"/>
      <c r="F57" s="431">
        <v>3906070</v>
      </c>
      <c r="G57" s="133"/>
      <c r="H57" s="165">
        <v>6042769</v>
      </c>
    </row>
    <row r="58" spans="1:20" ht="12" customHeight="1" thickBot="1">
      <c r="A58" s="240"/>
      <c r="B58" s="135" t="s">
        <v>514</v>
      </c>
      <c r="C58" s="133"/>
      <c r="D58" s="133"/>
      <c r="E58" s="133"/>
      <c r="F58" s="295">
        <v>-295313</v>
      </c>
      <c r="G58" s="133"/>
      <c r="H58" s="166">
        <v>-1233233</v>
      </c>
    </row>
    <row r="59" spans="1:20" ht="6" customHeight="1" thickTop="1">
      <c r="A59" s="240"/>
      <c r="B59" s="164"/>
      <c r="C59" s="133"/>
      <c r="D59" s="133"/>
      <c r="E59" s="133"/>
      <c r="F59" s="175"/>
      <c r="G59" s="133"/>
      <c r="H59" s="175">
        <v>0</v>
      </c>
    </row>
    <row r="60" spans="1:20" ht="12" hidden="1" customHeight="1">
      <c r="A60" s="238">
        <v>6.6999999999999993</v>
      </c>
      <c r="B60" s="137" t="s">
        <v>340</v>
      </c>
      <c r="C60" s="140"/>
      <c r="D60" s="140"/>
      <c r="E60" s="140"/>
      <c r="F60" s="548" t="s">
        <v>341</v>
      </c>
      <c r="G60" s="548"/>
      <c r="H60" s="548"/>
    </row>
    <row r="61" spans="1:20" hidden="1">
      <c r="A61" s="240"/>
      <c r="B61" s="139"/>
      <c r="C61" s="140"/>
      <c r="D61" s="140"/>
      <c r="E61" s="140"/>
      <c r="F61" s="300" t="s">
        <v>317</v>
      </c>
      <c r="G61" s="304"/>
      <c r="H61" s="300" t="s">
        <v>214</v>
      </c>
    </row>
    <row r="62" spans="1:20" ht="12" hidden="1" customHeight="1">
      <c r="A62" s="240"/>
      <c r="B62" s="294"/>
      <c r="C62" s="294"/>
      <c r="D62" s="294"/>
      <c r="E62" s="294"/>
      <c r="F62" s="548" t="s">
        <v>225</v>
      </c>
      <c r="G62" s="548"/>
      <c r="H62" s="548"/>
    </row>
    <row r="63" spans="1:20" ht="12" hidden="1" customHeight="1">
      <c r="A63" s="240"/>
      <c r="B63" s="294"/>
      <c r="C63" s="294"/>
      <c r="D63" s="294"/>
      <c r="E63" s="294"/>
      <c r="F63" s="552" t="s">
        <v>226</v>
      </c>
      <c r="G63" s="552"/>
      <c r="H63" s="590"/>
    </row>
    <row r="64" spans="1:20" ht="12" hidden="1" customHeight="1">
      <c r="A64" s="240"/>
      <c r="B64" s="135" t="s">
        <v>303</v>
      </c>
      <c r="C64" s="294"/>
      <c r="D64" s="294"/>
      <c r="E64" s="294"/>
      <c r="F64" s="160">
        <v>935759</v>
      </c>
      <c r="G64" s="160"/>
      <c r="H64" s="160">
        <v>922141</v>
      </c>
    </row>
    <row r="65" spans="1:8" ht="12" hidden="1" customHeight="1">
      <c r="A65" s="240"/>
      <c r="B65" s="135" t="s">
        <v>321</v>
      </c>
      <c r="C65" s="294"/>
      <c r="D65" s="294"/>
      <c r="E65" s="294"/>
      <c r="F65" s="162">
        <v>0</v>
      </c>
      <c r="G65" s="160"/>
      <c r="H65" s="162">
        <v>0</v>
      </c>
    </row>
    <row r="66" spans="1:8" ht="12" hidden="1" customHeight="1" thickBot="1">
      <c r="A66" s="240"/>
      <c r="B66" s="294"/>
      <c r="C66" s="294"/>
      <c r="D66" s="294"/>
      <c r="E66" s="294"/>
      <c r="F66" s="295">
        <v>935759</v>
      </c>
      <c r="G66" s="163"/>
      <c r="H66" s="295">
        <v>922141</v>
      </c>
    </row>
    <row r="67" spans="1:8">
      <c r="A67" s="238">
        <v>6.6999999999999993</v>
      </c>
      <c r="B67" s="569" t="s">
        <v>533</v>
      </c>
      <c r="C67" s="567"/>
      <c r="D67" s="567"/>
      <c r="E67" s="567"/>
      <c r="F67" s="567"/>
      <c r="G67" s="567"/>
      <c r="H67" s="567"/>
    </row>
    <row r="68" spans="1:8">
      <c r="B68" s="567"/>
      <c r="C68" s="567"/>
      <c r="D68" s="567"/>
      <c r="E68" s="567"/>
      <c r="F68" s="567"/>
      <c r="G68" s="567"/>
      <c r="H68" s="567"/>
    </row>
    <row r="69" spans="1:8">
      <c r="B69" s="567"/>
      <c r="C69" s="567"/>
      <c r="D69" s="567"/>
      <c r="E69" s="567"/>
      <c r="F69" s="567"/>
      <c r="G69" s="567"/>
      <c r="H69" s="567"/>
    </row>
    <row r="70" spans="1:8">
      <c r="B70" s="567"/>
      <c r="C70" s="567"/>
      <c r="D70" s="567"/>
      <c r="E70" s="567"/>
      <c r="F70" s="567"/>
      <c r="G70" s="567"/>
      <c r="H70" s="567"/>
    </row>
  </sheetData>
  <mergeCells count="18">
    <mergeCell ref="B67:H70"/>
    <mergeCell ref="F52:H52"/>
    <mergeCell ref="B34:H34"/>
    <mergeCell ref="F60:H60"/>
    <mergeCell ref="F62:H62"/>
    <mergeCell ref="F63:H63"/>
    <mergeCell ref="F41:H41"/>
    <mergeCell ref="F43:H43"/>
    <mergeCell ref="F44:H44"/>
    <mergeCell ref="F49:H49"/>
    <mergeCell ref="F51:H51"/>
    <mergeCell ref="B36:H36"/>
    <mergeCell ref="B38:H39"/>
    <mergeCell ref="B1:H4"/>
    <mergeCell ref="B6:H11"/>
    <mergeCell ref="B13:H15"/>
    <mergeCell ref="F18:H18"/>
    <mergeCell ref="B31:H32"/>
  </mergeCells>
  <pageMargins left="0.75" right="0.25" top="0.75" bottom="0.5" header="0.3" footer="0.3"/>
  <pageSetup paperSize="9" orientation="portrait" r:id="rId1"/>
  <headerFooter>
    <oddFooter>&amp;C10 of 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68"/>
  <sheetViews>
    <sheetView view="pageBreakPreview" topLeftCell="A4" zoomScaleSheetLayoutView="100" workbookViewId="0">
      <selection activeCell="A27" sqref="A27"/>
    </sheetView>
  </sheetViews>
  <sheetFormatPr defaultRowHeight="12"/>
  <cols>
    <col min="1" max="1" width="5.125" style="72" customWidth="1"/>
    <col min="2" max="2" width="3.625" style="72" customWidth="1"/>
    <col min="3" max="3" width="41.625" style="72" customWidth="1"/>
    <col min="4" max="4" width="1" style="72" customWidth="1"/>
    <col min="5" max="5" width="6.75" style="72" customWidth="1"/>
    <col min="6" max="6" width="14" style="72" customWidth="1"/>
    <col min="7" max="7" width="0.5" style="72" customWidth="1"/>
    <col min="8" max="8" width="11.75" style="72" customWidth="1"/>
    <col min="9" max="16384" width="9" style="72"/>
  </cols>
  <sheetData>
    <row r="1" spans="1:8" ht="3.75" customHeight="1">
      <c r="A1" s="240"/>
      <c r="B1" s="227"/>
      <c r="C1" s="227"/>
      <c r="D1" s="227"/>
      <c r="E1" s="227"/>
      <c r="F1" s="227"/>
      <c r="G1" s="227"/>
      <c r="H1" s="227"/>
    </row>
    <row r="2" spans="1:8" ht="12" customHeight="1">
      <c r="A2" s="170">
        <v>7</v>
      </c>
      <c r="B2" s="146" t="s">
        <v>188</v>
      </c>
      <c r="C2" s="248"/>
      <c r="D2" s="245"/>
      <c r="E2" s="247"/>
      <c r="F2" s="518" t="s">
        <v>479</v>
      </c>
      <c r="G2" s="404"/>
      <c r="H2" s="515" t="s">
        <v>464</v>
      </c>
    </row>
    <row r="3" spans="1:8" ht="12" customHeight="1">
      <c r="B3" s="248"/>
      <c r="C3" s="248"/>
      <c r="D3" s="245"/>
      <c r="E3" s="246"/>
      <c r="F3" s="301" t="s">
        <v>77</v>
      </c>
      <c r="G3" s="304"/>
      <c r="H3" s="301" t="s">
        <v>36</v>
      </c>
    </row>
    <row r="4" spans="1:8" ht="12" customHeight="1">
      <c r="B4" s="248"/>
      <c r="C4" s="248"/>
      <c r="D4" s="249"/>
      <c r="E4" s="249"/>
      <c r="F4" s="552" t="s">
        <v>35</v>
      </c>
      <c r="G4" s="552"/>
      <c r="H4" s="552"/>
    </row>
    <row r="5" spans="1:8" ht="12" customHeight="1">
      <c r="A5" s="240"/>
      <c r="B5" s="141" t="s">
        <v>189</v>
      </c>
      <c r="C5" s="306"/>
      <c r="D5" s="306"/>
      <c r="E5" s="306"/>
      <c r="F5" s="424">
        <v>65579</v>
      </c>
      <c r="G5" s="245"/>
      <c r="H5" s="196">
        <v>24725</v>
      </c>
    </row>
    <row r="6" spans="1:8" ht="12" customHeight="1">
      <c r="A6" s="240"/>
      <c r="B6" s="141" t="s">
        <v>190</v>
      </c>
      <c r="C6" s="306"/>
      <c r="D6" s="306"/>
      <c r="E6" s="306"/>
      <c r="F6" s="424">
        <v>5120</v>
      </c>
      <c r="G6" s="245"/>
      <c r="H6" s="196">
        <v>8</v>
      </c>
    </row>
    <row r="7" spans="1:8" ht="12" customHeight="1">
      <c r="A7" s="240"/>
      <c r="B7" s="141" t="s">
        <v>232</v>
      </c>
      <c r="C7" s="325"/>
      <c r="D7" s="325"/>
      <c r="E7" s="325"/>
      <c r="F7" s="424">
        <v>0</v>
      </c>
      <c r="G7" s="245"/>
      <c r="H7" s="196">
        <v>6350</v>
      </c>
    </row>
    <row r="8" spans="1:8" ht="12" customHeight="1" thickBot="1">
      <c r="A8" s="240"/>
      <c r="B8" s="306"/>
      <c r="C8" s="306"/>
      <c r="D8" s="306"/>
      <c r="E8" s="306"/>
      <c r="F8" s="426">
        <v>70699</v>
      </c>
      <c r="G8" s="250"/>
      <c r="H8" s="223">
        <v>31083</v>
      </c>
    </row>
    <row r="9" spans="1:8" ht="12" customHeight="1" thickTop="1">
      <c r="A9" s="240"/>
      <c r="B9" s="325"/>
      <c r="C9" s="325"/>
      <c r="D9" s="325"/>
      <c r="E9" s="325"/>
      <c r="F9" s="325"/>
      <c r="G9" s="325"/>
      <c r="H9" s="325"/>
    </row>
    <row r="10" spans="1:8" ht="12" customHeight="1">
      <c r="A10" s="238">
        <v>8</v>
      </c>
      <c r="B10" s="137" t="s">
        <v>304</v>
      </c>
      <c r="C10" s="293"/>
      <c r="D10" s="293"/>
      <c r="E10" s="293"/>
      <c r="F10" s="518" t="s">
        <v>479</v>
      </c>
      <c r="G10" s="404"/>
      <c r="H10" s="515" t="s">
        <v>464</v>
      </c>
    </row>
    <row r="11" spans="1:8" ht="12" customHeight="1">
      <c r="A11" s="240"/>
      <c r="B11" s="137" t="s">
        <v>305</v>
      </c>
      <c r="C11" s="293"/>
      <c r="D11" s="293"/>
      <c r="E11" s="293"/>
      <c r="F11" s="290" t="s">
        <v>77</v>
      </c>
      <c r="G11" s="291"/>
      <c r="H11" s="290" t="s">
        <v>36</v>
      </c>
    </row>
    <row r="12" spans="1:8" ht="12" customHeight="1">
      <c r="A12" s="240"/>
      <c r="B12" s="293"/>
      <c r="C12" s="293"/>
      <c r="D12" s="293"/>
      <c r="E12" s="293"/>
      <c r="F12" s="552" t="s">
        <v>35</v>
      </c>
      <c r="G12" s="552"/>
      <c r="H12" s="552"/>
    </row>
    <row r="13" spans="1:8" ht="12" customHeight="1">
      <c r="A13" s="240"/>
      <c r="B13" s="135" t="s">
        <v>306</v>
      </c>
      <c r="C13" s="135"/>
      <c r="E13" s="293">
        <v>8.1</v>
      </c>
      <c r="F13" s="436">
        <v>13209</v>
      </c>
      <c r="G13" s="296"/>
      <c r="H13" s="296">
        <v>14551</v>
      </c>
    </row>
    <row r="14" spans="1:8" ht="12" customHeight="1">
      <c r="A14" s="240"/>
      <c r="B14" s="135" t="s">
        <v>307</v>
      </c>
      <c r="C14" s="135"/>
      <c r="E14" s="293">
        <v>8.1999999999999993</v>
      </c>
      <c r="F14" s="436">
        <v>1720</v>
      </c>
      <c r="G14" s="296"/>
      <c r="H14" s="296">
        <v>1895</v>
      </c>
    </row>
    <row r="15" spans="1:8" ht="12" customHeight="1">
      <c r="A15" s="240"/>
      <c r="B15" s="135" t="s">
        <v>308</v>
      </c>
      <c r="C15" s="135"/>
      <c r="E15" s="293"/>
      <c r="F15" s="436"/>
      <c r="G15" s="296"/>
      <c r="H15" s="296"/>
    </row>
    <row r="16" spans="1:8" ht="12" customHeight="1">
      <c r="A16" s="240"/>
      <c r="B16" s="135" t="s">
        <v>309</v>
      </c>
      <c r="C16" s="135"/>
      <c r="E16" s="293">
        <v>8.3000000000000007</v>
      </c>
      <c r="F16" s="436">
        <v>670</v>
      </c>
      <c r="G16" s="296"/>
      <c r="H16" s="296">
        <v>729</v>
      </c>
    </row>
    <row r="17" spans="1:8" ht="12" customHeight="1" thickBot="1">
      <c r="A17" s="240"/>
      <c r="B17" s="293"/>
      <c r="C17" s="293"/>
      <c r="D17" s="293"/>
      <c r="E17" s="293"/>
      <c r="F17" s="295">
        <v>15599</v>
      </c>
      <c r="G17" s="163"/>
      <c r="H17" s="166">
        <v>17175</v>
      </c>
    </row>
    <row r="18" spans="1:8" ht="12" customHeight="1" thickTop="1">
      <c r="A18" s="240"/>
      <c r="B18" s="293"/>
      <c r="C18" s="293"/>
      <c r="D18" s="293"/>
      <c r="E18" s="293"/>
      <c r="F18" s="293"/>
      <c r="G18" s="293"/>
      <c r="H18" s="293"/>
    </row>
    <row r="19" spans="1:8" ht="12" customHeight="1">
      <c r="A19" s="240">
        <v>8.1</v>
      </c>
      <c r="B19" s="592" t="s">
        <v>492</v>
      </c>
      <c r="C19" s="579"/>
      <c r="D19" s="579"/>
      <c r="E19" s="579"/>
      <c r="F19" s="579"/>
      <c r="G19" s="579"/>
      <c r="H19" s="579"/>
    </row>
    <row r="20" spans="1:8" ht="12" customHeight="1">
      <c r="A20" s="240"/>
      <c r="B20" s="579"/>
      <c r="C20" s="579"/>
      <c r="D20" s="579"/>
      <c r="E20" s="579"/>
      <c r="F20" s="579"/>
      <c r="G20" s="579"/>
      <c r="H20" s="579"/>
    </row>
    <row r="21" spans="1:8" ht="12" customHeight="1">
      <c r="A21" s="240"/>
      <c r="B21" s="333"/>
      <c r="C21" s="333"/>
      <c r="D21" s="333"/>
      <c r="E21" s="333"/>
      <c r="F21" s="333"/>
      <c r="G21" s="333"/>
      <c r="H21" s="333"/>
    </row>
    <row r="22" spans="1:8" ht="12" customHeight="1">
      <c r="A22" s="240">
        <v>8.1999999999999993</v>
      </c>
      <c r="B22" s="594" t="s">
        <v>493</v>
      </c>
      <c r="C22" s="595"/>
      <c r="D22" s="595"/>
      <c r="E22" s="595"/>
      <c r="F22" s="595"/>
      <c r="G22" s="595"/>
      <c r="H22" s="595"/>
    </row>
    <row r="23" spans="1:8" ht="12" customHeight="1">
      <c r="A23" s="240"/>
      <c r="B23" s="595"/>
      <c r="C23" s="595"/>
      <c r="D23" s="595"/>
      <c r="E23" s="595"/>
      <c r="F23" s="595"/>
      <c r="G23" s="595"/>
      <c r="H23" s="595"/>
    </row>
    <row r="24" spans="1:8" ht="12" customHeight="1">
      <c r="A24" s="240"/>
      <c r="B24" s="332"/>
      <c r="C24" s="332"/>
      <c r="D24" s="332"/>
      <c r="E24" s="332"/>
      <c r="F24" s="332"/>
      <c r="G24" s="332"/>
      <c r="H24" s="332"/>
    </row>
    <row r="25" spans="1:8" ht="12" customHeight="1">
      <c r="A25" s="240">
        <v>8.3000000000000007</v>
      </c>
      <c r="B25" s="571" t="s">
        <v>494</v>
      </c>
      <c r="C25" s="567"/>
      <c r="D25" s="567"/>
      <c r="E25" s="567"/>
      <c r="F25" s="567"/>
      <c r="G25" s="567"/>
      <c r="H25" s="567"/>
    </row>
    <row r="26" spans="1:8" ht="12" customHeight="1">
      <c r="A26" s="240"/>
      <c r="B26" s="567"/>
      <c r="C26" s="567"/>
      <c r="D26" s="567"/>
      <c r="E26" s="567"/>
      <c r="F26" s="567"/>
      <c r="G26" s="567"/>
      <c r="H26" s="567"/>
    </row>
    <row r="27" spans="1:8" ht="12" customHeight="1">
      <c r="A27" s="240"/>
      <c r="B27" s="567"/>
      <c r="C27" s="567"/>
      <c r="D27" s="567"/>
      <c r="E27" s="567"/>
      <c r="F27" s="567"/>
      <c r="G27" s="567"/>
      <c r="H27" s="567"/>
    </row>
    <row r="28" spans="1:8" ht="12" customHeight="1">
      <c r="A28" s="240"/>
      <c r="B28" s="567"/>
      <c r="C28" s="567"/>
      <c r="D28" s="567"/>
      <c r="E28" s="567"/>
      <c r="F28" s="567"/>
      <c r="G28" s="567"/>
      <c r="H28" s="567"/>
    </row>
    <row r="29" spans="1:8" ht="12" customHeight="1">
      <c r="A29" s="240"/>
      <c r="B29" s="567"/>
      <c r="C29" s="567"/>
      <c r="D29" s="567"/>
      <c r="E29" s="567"/>
      <c r="F29" s="567"/>
      <c r="G29" s="567"/>
      <c r="H29" s="567"/>
    </row>
    <row r="30" spans="1:8" ht="12" customHeight="1">
      <c r="A30" s="240"/>
      <c r="B30" s="567"/>
      <c r="C30" s="567"/>
      <c r="D30" s="567"/>
      <c r="E30" s="567"/>
      <c r="F30" s="567"/>
      <c r="G30" s="567"/>
      <c r="H30" s="567"/>
    </row>
    <row r="31" spans="1:8" ht="12" customHeight="1">
      <c r="A31" s="240"/>
      <c r="B31" s="306"/>
      <c r="C31" s="306"/>
      <c r="D31" s="306"/>
      <c r="E31" s="306"/>
      <c r="F31" s="306"/>
      <c r="G31" s="306"/>
      <c r="H31" s="306"/>
    </row>
    <row r="32" spans="1:8" ht="12" customHeight="1">
      <c r="A32" s="238">
        <v>9</v>
      </c>
      <c r="B32" s="137" t="s">
        <v>310</v>
      </c>
      <c r="C32" s="293"/>
      <c r="D32" s="293"/>
      <c r="E32" s="293"/>
      <c r="F32" s="518" t="s">
        <v>479</v>
      </c>
      <c r="G32" s="517"/>
      <c r="H32" s="515" t="s">
        <v>464</v>
      </c>
    </row>
    <row r="33" spans="1:8" ht="12" customHeight="1">
      <c r="A33" s="240"/>
      <c r="B33" s="137" t="s">
        <v>312</v>
      </c>
      <c r="C33" s="293"/>
      <c r="D33" s="293"/>
      <c r="E33" s="293"/>
      <c r="F33" s="290" t="s">
        <v>77</v>
      </c>
      <c r="G33" s="291"/>
      <c r="H33" s="290" t="s">
        <v>36</v>
      </c>
    </row>
    <row r="34" spans="1:8" ht="12" customHeight="1">
      <c r="A34" s="240"/>
      <c r="B34" s="298"/>
      <c r="C34" s="299"/>
      <c r="D34" s="293"/>
      <c r="E34" s="293"/>
      <c r="F34" s="552" t="s">
        <v>35</v>
      </c>
      <c r="G34" s="552"/>
      <c r="H34" s="552"/>
    </row>
    <row r="35" spans="1:8" ht="12" customHeight="1">
      <c r="A35" s="240"/>
      <c r="B35" s="135" t="s">
        <v>335</v>
      </c>
      <c r="C35" s="297"/>
      <c r="D35" s="293"/>
      <c r="E35" s="293"/>
      <c r="F35" s="436">
        <v>220</v>
      </c>
      <c r="G35" s="293"/>
      <c r="H35" s="296">
        <v>240</v>
      </c>
    </row>
    <row r="36" spans="1:8" ht="12" customHeight="1">
      <c r="A36" s="240"/>
      <c r="B36" s="135" t="s">
        <v>311</v>
      </c>
      <c r="C36" s="297"/>
      <c r="E36" s="293">
        <v>9.1</v>
      </c>
      <c r="F36" s="436">
        <v>29</v>
      </c>
      <c r="G36" s="293"/>
      <c r="H36" s="296">
        <v>31</v>
      </c>
    </row>
    <row r="37" spans="1:8" ht="12" customHeight="1" thickBot="1">
      <c r="A37" s="240"/>
      <c r="B37" s="293"/>
      <c r="C37" s="293"/>
      <c r="D37" s="293"/>
      <c r="E37" s="293"/>
      <c r="F37" s="295">
        <v>249</v>
      </c>
      <c r="G37" s="325"/>
      <c r="H37" s="166">
        <v>271</v>
      </c>
    </row>
    <row r="38" spans="1:8" ht="6" customHeight="1" thickTop="1">
      <c r="A38" s="240"/>
      <c r="B38" s="293"/>
      <c r="C38" s="293"/>
      <c r="D38" s="293"/>
      <c r="E38" s="293"/>
      <c r="F38" s="293"/>
      <c r="G38" s="293"/>
      <c r="H38" s="293"/>
    </row>
    <row r="39" spans="1:8" ht="12" customHeight="1">
      <c r="A39" s="240">
        <v>9.1</v>
      </c>
      <c r="B39" s="594" t="s">
        <v>495</v>
      </c>
      <c r="C39" s="595"/>
      <c r="D39" s="595"/>
      <c r="E39" s="595"/>
      <c r="F39" s="595"/>
      <c r="G39" s="595"/>
      <c r="H39" s="595"/>
    </row>
    <row r="40" spans="1:8" ht="3" customHeight="1">
      <c r="A40" s="240"/>
      <c r="B40" s="326"/>
      <c r="C40" s="326"/>
      <c r="D40" s="326"/>
      <c r="E40" s="326"/>
      <c r="F40" s="326"/>
      <c r="G40" s="326"/>
      <c r="H40" s="326"/>
    </row>
    <row r="41" spans="1:8" ht="12" customHeight="1">
      <c r="A41" s="104">
        <v>10</v>
      </c>
      <c r="B41" s="152" t="s">
        <v>76</v>
      </c>
      <c r="C41" s="149"/>
      <c r="D41" s="151"/>
      <c r="E41" s="150"/>
      <c r="F41" s="148"/>
      <c r="G41" s="148"/>
      <c r="H41" s="148"/>
    </row>
    <row r="42" spans="1:8" ht="3.75" customHeight="1">
      <c r="A42" s="104"/>
      <c r="B42" s="149"/>
      <c r="C42" s="149"/>
      <c r="D42" s="151"/>
      <c r="E42" s="150"/>
      <c r="F42" s="148"/>
      <c r="G42" s="148"/>
      <c r="H42" s="148"/>
    </row>
    <row r="43" spans="1:8" ht="12" customHeight="1">
      <c r="A43" s="171"/>
      <c r="B43" s="592" t="s">
        <v>315</v>
      </c>
      <c r="C43" s="567"/>
      <c r="D43" s="567"/>
      <c r="E43" s="567"/>
      <c r="F43" s="567"/>
      <c r="G43" s="567"/>
      <c r="H43" s="567"/>
    </row>
    <row r="44" spans="1:8" ht="12" customHeight="1">
      <c r="A44" s="90"/>
      <c r="B44" s="567"/>
      <c r="C44" s="567"/>
      <c r="D44" s="567"/>
      <c r="E44" s="567"/>
      <c r="F44" s="567"/>
      <c r="G44" s="567"/>
      <c r="H44" s="567"/>
    </row>
    <row r="45" spans="1:8" ht="12" customHeight="1">
      <c r="A45" s="90"/>
      <c r="B45" s="567"/>
      <c r="C45" s="567"/>
      <c r="D45" s="567"/>
      <c r="E45" s="567"/>
      <c r="F45" s="567"/>
      <c r="G45" s="567"/>
      <c r="H45" s="567"/>
    </row>
    <row r="46" spans="1:8" ht="12" customHeight="1">
      <c r="A46" s="90"/>
      <c r="B46" s="567"/>
      <c r="C46" s="567"/>
      <c r="D46" s="567"/>
      <c r="E46" s="567"/>
      <c r="F46" s="567"/>
      <c r="G46" s="567"/>
      <c r="H46" s="567"/>
    </row>
    <row r="47" spans="1:8" ht="3.75" customHeight="1"/>
    <row r="48" spans="1:8" ht="12" customHeight="1">
      <c r="B48" s="592" t="s">
        <v>322</v>
      </c>
      <c r="C48" s="567"/>
      <c r="D48" s="567"/>
      <c r="E48" s="567"/>
      <c r="F48" s="567"/>
      <c r="G48" s="567"/>
      <c r="H48" s="567"/>
    </row>
    <row r="49" spans="1:8" ht="12" customHeight="1">
      <c r="B49" s="567"/>
      <c r="C49" s="567"/>
      <c r="D49" s="567"/>
      <c r="E49" s="567"/>
      <c r="F49" s="567"/>
      <c r="G49" s="567"/>
      <c r="H49" s="567"/>
    </row>
    <row r="50" spans="1:8" ht="12" customHeight="1">
      <c r="B50" s="567"/>
      <c r="C50" s="567"/>
      <c r="D50" s="567"/>
      <c r="E50" s="567"/>
      <c r="F50" s="567"/>
      <c r="G50" s="567"/>
      <c r="H50" s="567"/>
    </row>
    <row r="51" spans="1:8" ht="12" customHeight="1">
      <c r="B51" s="567"/>
      <c r="C51" s="567"/>
      <c r="D51" s="567"/>
      <c r="E51" s="567"/>
      <c r="F51" s="567"/>
      <c r="G51" s="567"/>
      <c r="H51" s="567"/>
    </row>
    <row r="52" spans="1:8" ht="12" customHeight="1">
      <c r="B52" s="567"/>
      <c r="C52" s="567"/>
      <c r="D52" s="567"/>
      <c r="E52" s="567"/>
      <c r="F52" s="567"/>
      <c r="G52" s="567"/>
      <c r="H52" s="567"/>
    </row>
    <row r="53" spans="1:8" ht="12" customHeight="1"/>
    <row r="54" spans="1:8" ht="12" customHeight="1">
      <c r="A54" s="104">
        <v>11</v>
      </c>
      <c r="B54" s="152" t="s">
        <v>191</v>
      </c>
      <c r="C54" s="134"/>
      <c r="D54" s="134"/>
      <c r="E54" s="134"/>
      <c r="F54" s="518" t="s">
        <v>479</v>
      </c>
      <c r="G54" s="517"/>
      <c r="H54" s="515" t="s">
        <v>464</v>
      </c>
    </row>
    <row r="55" spans="1:8" ht="12" customHeight="1">
      <c r="A55" s="90"/>
      <c r="B55" s="134"/>
      <c r="C55" s="134"/>
      <c r="D55" s="134"/>
      <c r="E55" s="134"/>
      <c r="F55" s="301" t="s">
        <v>77</v>
      </c>
      <c r="G55" s="304"/>
      <c r="H55" s="301" t="s">
        <v>36</v>
      </c>
    </row>
    <row r="56" spans="1:8" ht="12" customHeight="1">
      <c r="A56" s="90"/>
      <c r="B56" s="134"/>
      <c r="C56" s="134"/>
      <c r="D56" s="134"/>
      <c r="E56" s="134"/>
      <c r="F56" s="593" t="s">
        <v>114</v>
      </c>
      <c r="G56" s="593"/>
      <c r="H56" s="593"/>
    </row>
    <row r="57" spans="1:8" ht="12" hidden="1" customHeight="1">
      <c r="A57" s="90"/>
      <c r="B57" s="74" t="s">
        <v>100</v>
      </c>
      <c r="C57" s="134"/>
      <c r="D57" s="134"/>
      <c r="E57" s="351">
        <v>11.1</v>
      </c>
      <c r="F57" s="433">
        <v>0</v>
      </c>
      <c r="G57" s="148"/>
      <c r="H57" s="317">
        <v>0</v>
      </c>
    </row>
    <row r="58" spans="1:8" ht="12" customHeight="1">
      <c r="A58" s="90"/>
      <c r="B58" s="74" t="s">
        <v>360</v>
      </c>
      <c r="C58" s="134"/>
      <c r="D58" s="134"/>
      <c r="E58" s="351">
        <v>11.1</v>
      </c>
      <c r="F58" s="434">
        <v>36616</v>
      </c>
      <c r="G58" s="148"/>
      <c r="H58" s="317">
        <v>35956</v>
      </c>
    </row>
    <row r="59" spans="1:8" ht="12" customHeight="1">
      <c r="A59" s="90"/>
      <c r="B59" s="74" t="s">
        <v>227</v>
      </c>
      <c r="C59" s="134"/>
      <c r="D59" s="134"/>
      <c r="E59" s="351">
        <v>11.2</v>
      </c>
      <c r="F59" s="434">
        <v>77739</v>
      </c>
      <c r="G59" s="148"/>
      <c r="H59" s="317">
        <v>77739</v>
      </c>
    </row>
    <row r="60" spans="1:8" ht="12" customHeight="1">
      <c r="A60" s="90"/>
      <c r="B60" s="74" t="s">
        <v>92</v>
      </c>
      <c r="C60" s="134"/>
      <c r="D60" s="134"/>
      <c r="E60" s="134"/>
      <c r="F60" s="434">
        <v>552</v>
      </c>
      <c r="G60" s="148"/>
      <c r="H60" s="317">
        <v>402</v>
      </c>
    </row>
    <row r="61" spans="1:8" ht="12" hidden="1" customHeight="1">
      <c r="A61" s="90"/>
      <c r="B61" s="141" t="s">
        <v>91</v>
      </c>
      <c r="C61" s="134"/>
      <c r="D61" s="134"/>
      <c r="E61" s="134"/>
      <c r="F61" s="434">
        <v>0</v>
      </c>
      <c r="G61" s="148"/>
      <c r="H61" s="317">
        <v>0</v>
      </c>
    </row>
    <row r="62" spans="1:8" ht="12" hidden="1" customHeight="1">
      <c r="A62" s="90"/>
      <c r="B62" s="141" t="s">
        <v>192</v>
      </c>
      <c r="C62" s="134"/>
      <c r="D62" s="134"/>
      <c r="E62" s="134"/>
      <c r="F62" s="434">
        <v>0</v>
      </c>
      <c r="G62" s="148"/>
      <c r="H62" s="317">
        <v>0</v>
      </c>
    </row>
    <row r="63" spans="1:8" ht="12" customHeight="1">
      <c r="A63" s="90"/>
      <c r="B63" s="141" t="s">
        <v>228</v>
      </c>
      <c r="C63" s="134"/>
      <c r="D63" s="134"/>
      <c r="E63" s="134"/>
      <c r="F63" s="434">
        <v>8328</v>
      </c>
      <c r="G63" s="148"/>
      <c r="H63" s="317">
        <v>8327</v>
      </c>
    </row>
    <row r="64" spans="1:8" ht="12" customHeight="1">
      <c r="A64" s="90"/>
      <c r="B64" s="141" t="s">
        <v>212</v>
      </c>
      <c r="C64" s="134"/>
      <c r="D64" s="134"/>
      <c r="E64" s="134"/>
      <c r="F64" s="434">
        <v>117</v>
      </c>
      <c r="G64" s="148"/>
      <c r="H64" s="317">
        <v>828</v>
      </c>
    </row>
    <row r="65" spans="1:8" ht="12" hidden="1" customHeight="1">
      <c r="A65" s="90"/>
      <c r="B65" s="141" t="s">
        <v>342</v>
      </c>
      <c r="C65" s="134"/>
      <c r="D65" s="134"/>
      <c r="E65" s="134"/>
      <c r="F65" s="434">
        <v>0</v>
      </c>
      <c r="G65" s="148"/>
      <c r="H65" s="317">
        <v>0</v>
      </c>
    </row>
    <row r="66" spans="1:8" ht="2.25" customHeight="1">
      <c r="A66" s="90"/>
      <c r="B66" s="141"/>
      <c r="C66" s="134"/>
      <c r="D66" s="134"/>
      <c r="E66" s="134"/>
      <c r="F66" s="434">
        <v>0</v>
      </c>
      <c r="G66" s="148"/>
      <c r="H66" s="317">
        <v>0</v>
      </c>
    </row>
    <row r="67" spans="1:8" ht="12.75" thickBot="1">
      <c r="A67" s="90"/>
      <c r="B67" s="134"/>
      <c r="C67" s="134"/>
      <c r="D67" s="134"/>
      <c r="E67" s="134"/>
      <c r="F67" s="435">
        <v>123352</v>
      </c>
      <c r="G67" s="148"/>
      <c r="H67" s="318">
        <v>123252</v>
      </c>
    </row>
    <row r="68" spans="1:8" ht="12.75" thickTop="1"/>
  </sheetData>
  <mergeCells count="10">
    <mergeCell ref="F4:H4"/>
    <mergeCell ref="F12:H12"/>
    <mergeCell ref="B19:H20"/>
    <mergeCell ref="B43:H46"/>
    <mergeCell ref="F56:H56"/>
    <mergeCell ref="B48:H52"/>
    <mergeCell ref="F34:H34"/>
    <mergeCell ref="B22:H23"/>
    <mergeCell ref="B25:H30"/>
    <mergeCell ref="B39:H39"/>
  </mergeCells>
  <pageMargins left="0.75" right="0.25" top="0.75" bottom="0.5" header="0.3" footer="0.3"/>
  <pageSetup paperSize="9" orientation="portrait" r:id="rId1"/>
  <headerFooter>
    <oddFooter>&amp;C11 of 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78"/>
  <sheetViews>
    <sheetView view="pageBreakPreview" zoomScaleSheetLayoutView="100" workbookViewId="0"/>
  </sheetViews>
  <sheetFormatPr defaultColWidth="10.25" defaultRowHeight="15" customHeight="1"/>
  <cols>
    <col min="1" max="1" width="4.375" style="108" customWidth="1"/>
    <col min="2" max="2" width="3.625" style="72" customWidth="1"/>
    <col min="3" max="3" width="35.125" style="72" customWidth="1"/>
    <col min="4" max="4" width="10.25" style="72" customWidth="1"/>
    <col min="5" max="5" width="0.5" style="72" customWidth="1"/>
    <col min="6" max="6" width="9.5" style="72" customWidth="1"/>
    <col min="7" max="7" width="0.5" style="72" customWidth="1"/>
    <col min="8" max="8" width="9.625" style="72" customWidth="1"/>
    <col min="9" max="9" width="0.5" style="72" customWidth="1"/>
    <col min="10" max="10" width="9.625" style="72" customWidth="1"/>
    <col min="11" max="16384" width="10.25" style="72"/>
  </cols>
  <sheetData>
    <row r="1" spans="1:10" ht="15" customHeight="1">
      <c r="A1" s="531">
        <v>11.1</v>
      </c>
      <c r="B1" s="596" t="s">
        <v>535</v>
      </c>
      <c r="C1" s="579"/>
      <c r="D1" s="579"/>
      <c r="E1" s="579"/>
      <c r="F1" s="579"/>
      <c r="G1" s="579"/>
      <c r="H1" s="579"/>
      <c r="I1" s="579"/>
      <c r="J1" s="579"/>
    </row>
    <row r="2" spans="1:10" ht="15" customHeight="1">
      <c r="A2" s="72"/>
      <c r="B2" s="579"/>
      <c r="C2" s="579"/>
      <c r="D2" s="579"/>
      <c r="E2" s="579"/>
      <c r="F2" s="579"/>
      <c r="G2" s="579"/>
      <c r="H2" s="579"/>
      <c r="I2" s="579"/>
      <c r="J2" s="579"/>
    </row>
    <row r="3" spans="1:10" ht="15" customHeight="1">
      <c r="A3" s="530"/>
      <c r="B3" s="579"/>
      <c r="C3" s="579"/>
      <c r="D3" s="579"/>
      <c r="E3" s="579"/>
      <c r="F3" s="579"/>
      <c r="G3" s="579"/>
      <c r="H3" s="579"/>
      <c r="I3" s="579"/>
      <c r="J3" s="579"/>
    </row>
    <row r="4" spans="1:10" ht="15" customHeight="1">
      <c r="A4" s="530"/>
      <c r="B4" s="579"/>
      <c r="C4" s="579"/>
      <c r="D4" s="579"/>
      <c r="E4" s="579"/>
      <c r="F4" s="579"/>
      <c r="G4" s="579"/>
      <c r="H4" s="579"/>
      <c r="I4" s="579"/>
      <c r="J4" s="579"/>
    </row>
    <row r="5" spans="1:10" ht="15" customHeight="1">
      <c r="A5" s="530"/>
      <c r="B5" s="579"/>
      <c r="C5" s="579"/>
      <c r="D5" s="579"/>
      <c r="E5" s="579"/>
      <c r="F5" s="579"/>
      <c r="G5" s="579"/>
      <c r="H5" s="579"/>
      <c r="I5" s="579"/>
      <c r="J5" s="579"/>
    </row>
    <row r="6" spans="1:10" ht="8.25" customHeight="1">
      <c r="A6" s="530"/>
      <c r="B6" s="579"/>
      <c r="C6" s="579"/>
      <c r="D6" s="579"/>
      <c r="E6" s="579"/>
      <c r="F6" s="579"/>
      <c r="G6" s="579"/>
      <c r="H6" s="579"/>
      <c r="I6" s="579"/>
      <c r="J6" s="579"/>
    </row>
    <row r="7" spans="1:10" ht="15" customHeight="1">
      <c r="A7" s="136"/>
      <c r="B7" s="136"/>
      <c r="C7" s="136"/>
      <c r="D7" s="136"/>
      <c r="E7" s="173"/>
      <c r="F7" s="136"/>
      <c r="G7" s="173"/>
      <c r="H7" s="136"/>
      <c r="I7" s="155"/>
      <c r="J7" s="155"/>
    </row>
    <row r="8" spans="1:10" ht="15" customHeight="1">
      <c r="A8" s="324">
        <v>11.2</v>
      </c>
      <c r="B8" s="602" t="s">
        <v>536</v>
      </c>
      <c r="C8" s="577"/>
      <c r="D8" s="577"/>
      <c r="E8" s="577"/>
      <c r="F8" s="577"/>
      <c r="G8" s="577"/>
      <c r="H8" s="577"/>
      <c r="I8" s="577"/>
      <c r="J8" s="577"/>
    </row>
    <row r="9" spans="1:10" ht="15" customHeight="1">
      <c r="A9" s="136"/>
      <c r="B9" s="577"/>
      <c r="C9" s="577"/>
      <c r="D9" s="577"/>
      <c r="E9" s="577"/>
      <c r="F9" s="577"/>
      <c r="G9" s="577"/>
      <c r="H9" s="577"/>
      <c r="I9" s="577"/>
      <c r="J9" s="577"/>
    </row>
    <row r="10" spans="1:10" ht="15" customHeight="1">
      <c r="A10" s="136"/>
      <c r="B10" s="577"/>
      <c r="C10" s="577"/>
      <c r="D10" s="577"/>
      <c r="E10" s="577"/>
      <c r="F10" s="577"/>
      <c r="G10" s="577"/>
      <c r="H10" s="577"/>
      <c r="I10" s="577"/>
      <c r="J10" s="577"/>
    </row>
    <row r="11" spans="1:10" ht="15" customHeight="1">
      <c r="A11" s="136"/>
      <c r="B11" s="577"/>
      <c r="C11" s="577"/>
      <c r="D11" s="577"/>
      <c r="E11" s="577"/>
      <c r="F11" s="577"/>
      <c r="G11" s="577"/>
      <c r="H11" s="577"/>
      <c r="I11" s="577"/>
      <c r="J11" s="577"/>
    </row>
    <row r="12" spans="1:10" ht="15" customHeight="1">
      <c r="A12" s="72"/>
      <c r="B12" s="155"/>
      <c r="C12" s="155"/>
      <c r="D12" s="155"/>
      <c r="E12" s="155"/>
      <c r="F12" s="155"/>
      <c r="G12" s="155"/>
      <c r="H12" s="155"/>
      <c r="I12" s="155"/>
      <c r="J12" s="155"/>
    </row>
    <row r="13" spans="1:10" ht="15" customHeight="1">
      <c r="A13" s="104">
        <v>12</v>
      </c>
      <c r="B13" s="152" t="s">
        <v>90</v>
      </c>
      <c r="C13" s="153"/>
      <c r="D13" s="153"/>
      <c r="E13" s="153"/>
      <c r="F13" s="154"/>
    </row>
    <row r="14" spans="1:10" ht="15" customHeight="1">
      <c r="A14" s="104"/>
      <c r="B14" s="152"/>
      <c r="C14" s="153"/>
      <c r="D14" s="153"/>
      <c r="E14" s="153"/>
      <c r="F14" s="154"/>
    </row>
    <row r="15" spans="1:10" ht="15" customHeight="1">
      <c r="A15" s="167"/>
      <c r="B15" s="135" t="s">
        <v>496</v>
      </c>
      <c r="C15" s="153"/>
      <c r="D15" s="154"/>
      <c r="E15" s="153"/>
      <c r="F15" s="148"/>
    </row>
    <row r="16" spans="1:10" ht="15" customHeight="1">
      <c r="A16" s="72"/>
    </row>
    <row r="17" spans="1:10" s="63" customFormat="1" ht="15" customHeight="1">
      <c r="A17" s="107">
        <v>13</v>
      </c>
      <c r="B17" s="91" t="s">
        <v>24</v>
      </c>
      <c r="C17" s="129"/>
      <c r="D17" s="185"/>
      <c r="E17" s="185"/>
      <c r="F17" s="185"/>
      <c r="G17" s="185"/>
      <c r="H17" s="185"/>
      <c r="I17" s="129"/>
      <c r="J17" s="129"/>
    </row>
    <row r="18" spans="1:10" s="63" customFormat="1" ht="15" customHeight="1">
      <c r="A18" s="107"/>
      <c r="B18" s="91"/>
      <c r="C18" s="129"/>
      <c r="D18" s="185"/>
      <c r="E18" s="185"/>
      <c r="F18" s="185"/>
      <c r="G18" s="185"/>
      <c r="H18" s="185"/>
      <c r="I18" s="129"/>
      <c r="J18" s="129"/>
    </row>
    <row r="19" spans="1:10" s="189" customFormat="1" ht="15" customHeight="1">
      <c r="B19" s="566" t="s">
        <v>497</v>
      </c>
      <c r="C19" s="566"/>
      <c r="D19" s="566"/>
      <c r="E19" s="566"/>
      <c r="F19" s="566"/>
      <c r="G19" s="566"/>
      <c r="H19" s="566"/>
      <c r="I19" s="567"/>
      <c r="J19" s="567"/>
    </row>
    <row r="20" spans="1:10" s="188" customFormat="1" ht="15" customHeight="1">
      <c r="B20" s="566"/>
      <c r="C20" s="566"/>
      <c r="D20" s="566"/>
      <c r="E20" s="566"/>
      <c r="F20" s="566"/>
      <c r="G20" s="566"/>
      <c r="H20" s="566"/>
      <c r="I20" s="567"/>
      <c r="J20" s="567"/>
    </row>
    <row r="21" spans="1:10" s="83" customFormat="1" ht="15" customHeight="1">
      <c r="B21" s="566"/>
      <c r="C21" s="566"/>
      <c r="D21" s="566"/>
      <c r="E21" s="566"/>
      <c r="F21" s="566"/>
      <c r="G21" s="566"/>
      <c r="H21" s="566"/>
      <c r="I21" s="567"/>
      <c r="J21" s="567"/>
    </row>
    <row r="22" spans="1:10" s="83" customFormat="1" ht="15" customHeight="1">
      <c r="B22" s="566"/>
      <c r="C22" s="566"/>
      <c r="D22" s="566"/>
      <c r="E22" s="566"/>
      <c r="F22" s="566"/>
      <c r="G22" s="566"/>
      <c r="H22" s="566"/>
      <c r="I22" s="567"/>
      <c r="J22" s="567"/>
    </row>
    <row r="23" spans="1:10" s="83" customFormat="1" ht="15" customHeight="1">
      <c r="B23" s="566"/>
      <c r="C23" s="566"/>
      <c r="D23" s="566"/>
      <c r="E23" s="566"/>
      <c r="F23" s="566"/>
      <c r="G23" s="566"/>
      <c r="H23" s="566"/>
      <c r="I23" s="567"/>
      <c r="J23" s="567"/>
    </row>
    <row r="24" spans="1:10" s="83" customFormat="1" ht="15" customHeight="1">
      <c r="B24" s="566"/>
      <c r="C24" s="566"/>
      <c r="D24" s="566"/>
      <c r="E24" s="566"/>
      <c r="F24" s="566"/>
      <c r="G24" s="566"/>
      <c r="H24" s="566"/>
      <c r="I24" s="567"/>
      <c r="J24" s="567"/>
    </row>
    <row r="25" spans="1:10" s="83" customFormat="1" ht="15" customHeight="1">
      <c r="B25" s="566"/>
      <c r="C25" s="566"/>
      <c r="D25" s="566"/>
      <c r="E25" s="566"/>
      <c r="F25" s="566"/>
      <c r="G25" s="566"/>
      <c r="H25" s="566"/>
      <c r="I25" s="567"/>
      <c r="J25" s="567"/>
    </row>
    <row r="26" spans="1:10" s="83" customFormat="1" ht="15" customHeight="1">
      <c r="B26" s="567"/>
      <c r="C26" s="567"/>
      <c r="D26" s="567"/>
      <c r="E26" s="567"/>
      <c r="F26" s="567"/>
      <c r="G26" s="567"/>
      <c r="H26" s="567"/>
      <c r="I26" s="567"/>
      <c r="J26" s="567"/>
    </row>
    <row r="27" spans="1:10" s="83" customFormat="1" ht="15" customHeight="1">
      <c r="B27" s="409"/>
      <c r="C27" s="409"/>
      <c r="D27" s="409"/>
      <c r="E27" s="409"/>
      <c r="F27" s="409"/>
      <c r="G27" s="409"/>
      <c r="H27" s="409"/>
      <c r="I27" s="409"/>
      <c r="J27" s="409"/>
    </row>
    <row r="28" spans="1:10" s="83" customFormat="1" ht="15" customHeight="1">
      <c r="A28" s="104">
        <v>14</v>
      </c>
      <c r="B28" s="152" t="s">
        <v>356</v>
      </c>
      <c r="C28" s="353"/>
      <c r="D28" s="353"/>
      <c r="E28" s="353"/>
      <c r="F28" s="353"/>
      <c r="G28" s="353"/>
      <c r="H28" s="353"/>
      <c r="I28" s="353"/>
      <c r="J28" s="353"/>
    </row>
    <row r="29" spans="1:10" s="83" customFormat="1" ht="15" customHeight="1">
      <c r="A29" s="354"/>
      <c r="B29" s="353"/>
      <c r="C29" s="353"/>
      <c r="D29" s="353"/>
      <c r="E29" s="353"/>
      <c r="F29" s="353"/>
      <c r="G29" s="353"/>
      <c r="H29" s="353"/>
      <c r="I29" s="353"/>
      <c r="J29" s="353"/>
    </row>
    <row r="30" spans="1:10" s="83" customFormat="1" ht="15" customHeight="1">
      <c r="A30" s="354"/>
      <c r="B30" s="601" t="s">
        <v>524</v>
      </c>
      <c r="C30" s="577"/>
      <c r="D30" s="577"/>
      <c r="E30" s="577"/>
      <c r="F30" s="577"/>
      <c r="G30" s="577"/>
      <c r="H30" s="577"/>
      <c r="I30" s="577"/>
      <c r="J30" s="577"/>
    </row>
    <row r="31" spans="1:10" s="83" customFormat="1" ht="15" customHeight="1">
      <c r="A31" s="354"/>
      <c r="B31" s="577"/>
      <c r="C31" s="577"/>
      <c r="D31" s="577"/>
      <c r="E31" s="577"/>
      <c r="F31" s="577"/>
      <c r="G31" s="577"/>
      <c r="H31" s="577"/>
      <c r="I31" s="577"/>
      <c r="J31" s="577"/>
    </row>
    <row r="32" spans="1:10" s="83" customFormat="1" ht="6" customHeight="1">
      <c r="A32" s="354"/>
      <c r="B32" s="577"/>
      <c r="C32" s="577"/>
      <c r="D32" s="577"/>
      <c r="E32" s="577"/>
      <c r="F32" s="577"/>
      <c r="G32" s="577"/>
      <c r="H32" s="577"/>
      <c r="I32" s="577"/>
      <c r="J32" s="577"/>
    </row>
    <row r="33" spans="1:10" s="83" customFormat="1" ht="15" customHeight="1">
      <c r="B33" s="353"/>
      <c r="C33" s="353"/>
      <c r="D33" s="353"/>
      <c r="E33" s="353"/>
      <c r="F33" s="353"/>
      <c r="G33" s="353"/>
      <c r="H33" s="353"/>
      <c r="I33" s="353"/>
      <c r="J33" s="353"/>
    </row>
    <row r="34" spans="1:10" s="83" customFormat="1" ht="15" customHeight="1">
      <c r="A34" s="104">
        <v>15</v>
      </c>
      <c r="B34" s="82" t="s">
        <v>18</v>
      </c>
      <c r="C34" s="85"/>
      <c r="D34" s="88"/>
      <c r="E34" s="88"/>
      <c r="F34" s="88"/>
      <c r="G34" s="88"/>
      <c r="H34" s="88"/>
      <c r="I34" s="85"/>
      <c r="J34" s="88"/>
    </row>
    <row r="35" spans="1:10" s="83" customFormat="1" ht="15" customHeight="1">
      <c r="A35" s="90"/>
      <c r="B35" s="85"/>
      <c r="C35" s="85"/>
      <c r="D35" s="88"/>
      <c r="E35" s="88"/>
      <c r="F35" s="88"/>
      <c r="G35" s="88"/>
      <c r="H35" s="88"/>
      <c r="I35" s="85"/>
      <c r="J35" s="88"/>
    </row>
    <row r="36" spans="1:10" s="83" customFormat="1" ht="15" customHeight="1">
      <c r="A36" s="113">
        <v>15.1</v>
      </c>
      <c r="B36" s="575" t="s">
        <v>298</v>
      </c>
      <c r="C36" s="575"/>
      <c r="D36" s="575"/>
      <c r="E36" s="575"/>
      <c r="F36" s="575"/>
      <c r="G36" s="575"/>
      <c r="H36" s="575"/>
      <c r="I36" s="575"/>
      <c r="J36" s="575"/>
    </row>
    <row r="37" spans="1:10" s="83" customFormat="1" ht="15" customHeight="1">
      <c r="A37" s="90"/>
      <c r="B37" s="575"/>
      <c r="C37" s="575"/>
      <c r="D37" s="575"/>
      <c r="E37" s="575"/>
      <c r="F37" s="575"/>
      <c r="G37" s="575"/>
      <c r="H37" s="575"/>
      <c r="I37" s="575"/>
      <c r="J37" s="575"/>
    </row>
    <row r="38" spans="1:10" s="83" customFormat="1" ht="15" customHeight="1">
      <c r="A38" s="90"/>
      <c r="B38" s="575"/>
      <c r="C38" s="575"/>
      <c r="D38" s="575"/>
      <c r="E38" s="575"/>
      <c r="F38" s="575"/>
      <c r="G38" s="575"/>
      <c r="H38" s="575"/>
      <c r="I38" s="575"/>
      <c r="J38" s="575"/>
    </row>
    <row r="39" spans="1:10" s="83" customFormat="1" ht="15" customHeight="1">
      <c r="A39" s="90"/>
      <c r="B39" s="575"/>
      <c r="C39" s="575"/>
      <c r="D39" s="575"/>
      <c r="E39" s="575"/>
      <c r="F39" s="575"/>
      <c r="G39" s="575"/>
      <c r="H39" s="575"/>
      <c r="I39" s="575"/>
      <c r="J39" s="575"/>
    </row>
    <row r="40" spans="1:10" s="83" customFormat="1" ht="15" customHeight="1">
      <c r="A40" s="90"/>
      <c r="B40" s="327"/>
      <c r="C40" s="327"/>
      <c r="D40" s="327"/>
      <c r="E40" s="327"/>
      <c r="F40" s="327"/>
      <c r="G40" s="327"/>
      <c r="H40" s="327"/>
      <c r="I40" s="327"/>
      <c r="J40" s="327"/>
    </row>
    <row r="41" spans="1:10" s="83" customFormat="1" ht="15" customHeight="1">
      <c r="A41" s="113">
        <v>15.2</v>
      </c>
      <c r="B41" s="574" t="s">
        <v>19</v>
      </c>
      <c r="C41" s="574"/>
      <c r="D41" s="574"/>
      <c r="E41" s="574"/>
      <c r="F41" s="574"/>
      <c r="G41" s="574"/>
      <c r="H41" s="574"/>
      <c r="I41" s="574"/>
      <c r="J41" s="574"/>
    </row>
    <row r="42" spans="1:10" s="83" customFormat="1" ht="15" customHeight="1">
      <c r="A42" s="90"/>
      <c r="B42" s="574"/>
      <c r="C42" s="574"/>
      <c r="D42" s="574"/>
      <c r="E42" s="574"/>
      <c r="F42" s="574"/>
      <c r="G42" s="574"/>
      <c r="H42" s="574"/>
      <c r="I42" s="574"/>
      <c r="J42" s="574"/>
    </row>
    <row r="43" spans="1:10" s="83" customFormat="1" ht="15" customHeight="1">
      <c r="A43" s="90"/>
      <c r="B43" s="327"/>
      <c r="C43" s="327"/>
      <c r="D43" s="327"/>
      <c r="E43" s="327"/>
      <c r="F43" s="327"/>
      <c r="G43" s="327"/>
      <c r="H43" s="327"/>
      <c r="I43" s="327"/>
      <c r="J43" s="231"/>
    </row>
    <row r="44" spans="1:10" s="83" customFormat="1" ht="15" customHeight="1">
      <c r="A44" s="113">
        <v>15.299999999999999</v>
      </c>
      <c r="B44" s="574" t="s">
        <v>144</v>
      </c>
      <c r="C44" s="574"/>
      <c r="D44" s="574"/>
      <c r="E44" s="574"/>
      <c r="F44" s="574"/>
      <c r="G44" s="574"/>
      <c r="H44" s="574"/>
      <c r="I44" s="574"/>
      <c r="J44" s="574"/>
    </row>
    <row r="45" spans="1:10" s="83" customFormat="1" ht="15" customHeight="1">
      <c r="A45" s="90"/>
      <c r="B45" s="574"/>
      <c r="C45" s="574"/>
      <c r="D45" s="574"/>
      <c r="E45" s="574"/>
      <c r="F45" s="574"/>
      <c r="G45" s="574"/>
      <c r="H45" s="574"/>
      <c r="I45" s="574"/>
      <c r="J45" s="574"/>
    </row>
    <row r="46" spans="1:10" s="83" customFormat="1" ht="15" customHeight="1">
      <c r="B46" s="328"/>
      <c r="C46" s="328"/>
      <c r="D46" s="328"/>
      <c r="E46" s="328"/>
      <c r="F46" s="328"/>
      <c r="G46" s="328"/>
      <c r="H46" s="328"/>
      <c r="I46" s="328"/>
      <c r="J46" s="328"/>
    </row>
    <row r="47" spans="1:10" s="83" customFormat="1" ht="15" customHeight="1">
      <c r="B47" s="328"/>
      <c r="C47" s="328"/>
      <c r="D47" s="328"/>
      <c r="E47" s="328"/>
      <c r="F47" s="328"/>
      <c r="G47" s="328"/>
      <c r="H47" s="328"/>
      <c r="I47" s="328"/>
      <c r="J47" s="328"/>
    </row>
    <row r="48" spans="1:10" s="83" customFormat="1" ht="15" customHeight="1">
      <c r="B48" s="328"/>
      <c r="C48" s="328"/>
      <c r="D48" s="328"/>
      <c r="E48" s="328"/>
      <c r="F48" s="328"/>
      <c r="G48" s="328"/>
      <c r="H48" s="328"/>
      <c r="I48" s="328"/>
      <c r="J48" s="328"/>
    </row>
    <row r="49" spans="1:10" s="83" customFormat="1" ht="15" customHeight="1">
      <c r="B49" s="328"/>
      <c r="C49" s="328"/>
      <c r="D49" s="328"/>
      <c r="E49" s="328"/>
      <c r="F49" s="328"/>
      <c r="G49" s="328"/>
      <c r="H49" s="328"/>
      <c r="I49" s="328"/>
      <c r="J49" s="328"/>
    </row>
    <row r="50" spans="1:10" s="83" customFormat="1" ht="15" customHeight="1">
      <c r="B50" s="328"/>
      <c r="C50" s="328"/>
      <c r="D50" s="328"/>
      <c r="E50" s="328"/>
      <c r="F50" s="328"/>
      <c r="G50" s="328"/>
      <c r="H50" s="328"/>
      <c r="I50" s="328"/>
      <c r="J50" s="328"/>
    </row>
    <row r="51" spans="1:10" s="83" customFormat="1" ht="15" customHeight="1">
      <c r="B51" s="328"/>
      <c r="C51" s="328"/>
      <c r="D51" s="328"/>
      <c r="E51" s="328"/>
      <c r="F51" s="328"/>
      <c r="G51" s="328"/>
      <c r="H51" s="328"/>
      <c r="I51" s="328"/>
      <c r="J51" s="328"/>
    </row>
    <row r="52" spans="1:10" s="83" customFormat="1" ht="15" customHeight="1">
      <c r="B52" s="328"/>
      <c r="C52" s="328"/>
      <c r="D52" s="328"/>
      <c r="E52" s="328"/>
      <c r="F52" s="328"/>
      <c r="G52" s="328"/>
      <c r="H52" s="328"/>
      <c r="I52" s="328"/>
      <c r="J52" s="328"/>
    </row>
    <row r="53" spans="1:10" s="83" customFormat="1" ht="15" customHeight="1">
      <c r="B53" s="328"/>
      <c r="C53" s="328"/>
      <c r="D53" s="328"/>
      <c r="E53" s="328"/>
      <c r="F53" s="328"/>
      <c r="G53" s="328"/>
      <c r="H53" s="328"/>
      <c r="I53" s="328"/>
      <c r="J53" s="328"/>
    </row>
    <row r="54" spans="1:10" s="83" customFormat="1" ht="15" customHeight="1">
      <c r="B54" s="328"/>
      <c r="C54" s="328"/>
      <c r="D54" s="328"/>
      <c r="E54" s="328"/>
      <c r="F54" s="328"/>
      <c r="G54" s="328"/>
      <c r="H54" s="328"/>
      <c r="I54" s="328"/>
      <c r="J54" s="328"/>
    </row>
    <row r="55" spans="1:10" s="83" customFormat="1" ht="15" customHeight="1">
      <c r="B55" s="328"/>
      <c r="C55" s="328"/>
      <c r="D55" s="328"/>
      <c r="E55" s="328"/>
      <c r="F55" s="328"/>
      <c r="G55" s="328"/>
      <c r="H55" s="328"/>
      <c r="I55" s="328"/>
      <c r="J55" s="328"/>
    </row>
    <row r="56" spans="1:10" s="83" customFormat="1" ht="15" customHeight="1">
      <c r="B56" s="328"/>
      <c r="C56" s="328"/>
      <c r="D56" s="328"/>
      <c r="E56" s="328"/>
      <c r="F56" s="328"/>
      <c r="G56" s="328"/>
      <c r="H56" s="328"/>
      <c r="I56" s="328"/>
      <c r="J56" s="328"/>
    </row>
    <row r="57" spans="1:10" s="83" customFormat="1" ht="15" customHeight="1">
      <c r="B57" s="328"/>
      <c r="C57" s="328"/>
      <c r="D57" s="328"/>
      <c r="E57" s="328"/>
      <c r="F57" s="328"/>
      <c r="G57" s="328"/>
      <c r="H57" s="328"/>
      <c r="I57" s="328"/>
      <c r="J57" s="328"/>
    </row>
    <row r="58" spans="1:10" s="83" customFormat="1" ht="15" customHeight="1">
      <c r="B58" s="328"/>
      <c r="C58" s="328"/>
      <c r="D58" s="328"/>
      <c r="E58" s="328"/>
      <c r="F58" s="328"/>
      <c r="G58" s="328"/>
      <c r="H58" s="328"/>
      <c r="I58" s="328"/>
      <c r="J58" s="328"/>
    </row>
    <row r="59" spans="1:10" s="83" customFormat="1" ht="15" customHeight="1">
      <c r="B59" s="328"/>
      <c r="C59" s="328"/>
      <c r="D59" s="328"/>
      <c r="E59" s="328"/>
      <c r="F59" s="328"/>
      <c r="G59" s="328"/>
      <c r="H59" s="328"/>
      <c r="I59" s="328"/>
      <c r="J59" s="328"/>
    </row>
    <row r="60" spans="1:10" s="83" customFormat="1" ht="15" customHeight="1">
      <c r="B60" s="328"/>
      <c r="C60" s="328"/>
      <c r="D60" s="328"/>
      <c r="E60" s="328"/>
      <c r="F60" s="328"/>
      <c r="G60" s="328"/>
      <c r="H60" s="328"/>
      <c r="I60" s="328"/>
      <c r="J60" s="328"/>
    </row>
    <row r="61" spans="1:10" s="83" customFormat="1" ht="15" customHeight="1">
      <c r="B61" s="328"/>
      <c r="C61" s="328"/>
      <c r="D61" s="328"/>
      <c r="E61" s="328"/>
      <c r="F61" s="328"/>
      <c r="G61" s="328"/>
      <c r="H61" s="328"/>
      <c r="I61" s="328"/>
      <c r="J61" s="328"/>
    </row>
    <row r="62" spans="1:10" s="83" customFormat="1" ht="15" customHeight="1">
      <c r="B62" s="328"/>
      <c r="C62" s="328"/>
      <c r="D62" s="328"/>
      <c r="E62" s="328"/>
      <c r="F62" s="328"/>
      <c r="G62" s="328"/>
      <c r="H62" s="328"/>
      <c r="I62" s="328"/>
      <c r="J62" s="328"/>
    </row>
    <row r="63" spans="1:10" s="83" customFormat="1" ht="15" customHeight="1">
      <c r="B63" s="328"/>
      <c r="C63" s="328"/>
      <c r="D63" s="328"/>
      <c r="E63" s="328"/>
      <c r="F63" s="328"/>
      <c r="G63" s="328"/>
      <c r="H63" s="328"/>
      <c r="I63" s="328"/>
      <c r="J63" s="328"/>
    </row>
    <row r="64" spans="1:10" s="83" customFormat="1" ht="15" customHeight="1">
      <c r="A64" s="186"/>
      <c r="B64" s="187"/>
      <c r="C64" s="188"/>
      <c r="D64" s="600" t="s">
        <v>336</v>
      </c>
      <c r="E64" s="600"/>
      <c r="F64" s="600"/>
      <c r="G64" s="74"/>
      <c r="H64" s="600" t="s">
        <v>229</v>
      </c>
      <c r="I64" s="600"/>
      <c r="J64" s="600"/>
    </row>
    <row r="65" spans="1:10" s="83" customFormat="1" ht="15" customHeight="1">
      <c r="A65" s="186"/>
      <c r="B65" s="187"/>
      <c r="C65" s="188"/>
      <c r="D65" s="174" t="s">
        <v>317</v>
      </c>
      <c r="E65" s="282"/>
      <c r="F65" s="174" t="s">
        <v>214</v>
      </c>
      <c r="G65" s="74"/>
      <c r="H65" s="174" t="s">
        <v>317</v>
      </c>
      <c r="I65" s="282"/>
      <c r="J65" s="174" t="s">
        <v>214</v>
      </c>
    </row>
    <row r="66" spans="1:10" s="83" customFormat="1" ht="15" customHeight="1">
      <c r="A66" s="186"/>
      <c r="B66" s="187"/>
      <c r="C66" s="188"/>
      <c r="D66" s="548" t="s">
        <v>294</v>
      </c>
      <c r="E66" s="548"/>
      <c r="F66" s="548"/>
      <c r="G66" s="548"/>
      <c r="H66" s="548"/>
      <c r="I66" s="548"/>
      <c r="J66" s="548"/>
    </row>
    <row r="67" spans="1:10" s="83" customFormat="1" ht="15" customHeight="1">
      <c r="A67" s="107">
        <v>14</v>
      </c>
      <c r="B67" s="91" t="s">
        <v>126</v>
      </c>
      <c r="C67" s="190"/>
      <c r="D67" s="587" t="s">
        <v>295</v>
      </c>
      <c r="E67" s="588"/>
      <c r="F67" s="588"/>
      <c r="G67" s="588"/>
      <c r="H67" s="588"/>
      <c r="I67" s="588"/>
      <c r="J67" s="589"/>
    </row>
    <row r="68" spans="1:10" ht="15" customHeight="1">
      <c r="A68" s="81"/>
      <c r="B68" s="221"/>
      <c r="C68" s="221"/>
      <c r="D68" s="83"/>
      <c r="E68" s="83"/>
      <c r="F68" s="83"/>
      <c r="G68" s="220"/>
      <c r="H68" s="220"/>
      <c r="I68" s="220"/>
      <c r="J68" s="220"/>
    </row>
    <row r="69" spans="1:10" ht="15" customHeight="1">
      <c r="A69" s="81"/>
      <c r="B69" s="218" t="s">
        <v>148</v>
      </c>
      <c r="C69" s="92"/>
      <c r="D69" s="105">
        <v>32987</v>
      </c>
      <c r="E69" s="205"/>
      <c r="F69" s="105">
        <v>20286</v>
      </c>
      <c r="G69" s="105"/>
      <c r="H69" s="105">
        <v>-410447</v>
      </c>
      <c r="I69" s="206"/>
      <c r="J69" s="105">
        <v>161038</v>
      </c>
    </row>
    <row r="70" spans="1:10" ht="15" customHeight="1">
      <c r="A70" s="81"/>
      <c r="B70" s="221"/>
      <c r="C70" s="221"/>
      <c r="D70" s="94"/>
      <c r="E70" s="221"/>
      <c r="F70" s="94"/>
      <c r="G70" s="94"/>
      <c r="H70" s="94"/>
      <c r="I70" s="83"/>
      <c r="J70" s="94"/>
    </row>
    <row r="71" spans="1:10" ht="15" customHeight="1">
      <c r="A71" s="81"/>
      <c r="B71" s="221"/>
      <c r="C71" s="221"/>
      <c r="D71" s="587" t="s">
        <v>62</v>
      </c>
      <c r="E71" s="588"/>
      <c r="F71" s="588"/>
      <c r="G71" s="588"/>
      <c r="H71" s="588"/>
      <c r="I71" s="588"/>
      <c r="J71" s="589"/>
    </row>
    <row r="72" spans="1:10" ht="15" customHeight="1">
      <c r="A72" s="81"/>
      <c r="B72" s="221"/>
      <c r="C72" s="221"/>
      <c r="D72" s="94"/>
      <c r="E72" s="221"/>
      <c r="F72" s="94"/>
      <c r="G72" s="94"/>
      <c r="H72" s="94"/>
      <c r="I72" s="83"/>
      <c r="J72" s="94"/>
    </row>
    <row r="73" spans="1:10" ht="15" customHeight="1" thickBot="1">
      <c r="A73" s="81"/>
      <c r="B73" s="92" t="s">
        <v>124</v>
      </c>
      <c r="C73" s="92"/>
      <c r="D73" s="93">
        <v>39180869.447399996</v>
      </c>
      <c r="E73" s="221"/>
      <c r="F73" s="93">
        <v>39881492</v>
      </c>
      <c r="G73" s="105"/>
      <c r="H73" s="93">
        <v>39180869.447399996</v>
      </c>
      <c r="I73" s="83">
        <v>39180869</v>
      </c>
      <c r="J73" s="93">
        <v>39180869</v>
      </c>
    </row>
    <row r="74" spans="1:10" ht="15" customHeight="1" thickTop="1">
      <c r="A74" s="81"/>
      <c r="B74" s="95"/>
      <c r="C74" s="95"/>
      <c r="D74" s="94"/>
      <c r="E74" s="221"/>
      <c r="F74" s="94"/>
      <c r="G74" s="94"/>
      <c r="H74" s="94"/>
      <c r="I74" s="83"/>
      <c r="J74" s="94"/>
    </row>
    <row r="75" spans="1:10" ht="15" customHeight="1">
      <c r="A75" s="81"/>
      <c r="B75" s="95"/>
      <c r="C75" s="95"/>
      <c r="D75" s="597" t="s">
        <v>296</v>
      </c>
      <c r="E75" s="598"/>
      <c r="F75" s="598"/>
      <c r="G75" s="598"/>
      <c r="H75" s="598"/>
      <c r="I75" s="598"/>
      <c r="J75" s="599"/>
    </row>
    <row r="76" spans="1:10" ht="15" customHeight="1">
      <c r="A76" s="81"/>
      <c r="B76" s="198"/>
      <c r="C76" s="197"/>
      <c r="D76" s="106"/>
      <c r="E76" s="221"/>
      <c r="F76" s="106"/>
      <c r="G76" s="106"/>
      <c r="H76" s="106"/>
      <c r="I76" s="83"/>
      <c r="J76" s="106"/>
    </row>
    <row r="77" spans="1:10" ht="15" customHeight="1" thickBot="1">
      <c r="A77" s="81"/>
      <c r="B77" s="91" t="s">
        <v>210</v>
      </c>
      <c r="C77" s="207"/>
      <c r="D77" s="96">
        <v>0.84191597749725244</v>
      </c>
      <c r="E77" s="221"/>
      <c r="F77" s="96">
        <v>0.50865699808823606</v>
      </c>
      <c r="G77" s="106"/>
      <c r="H77" s="96">
        <v>-10.475699130439713</v>
      </c>
      <c r="I77" s="83"/>
      <c r="J77" s="96">
        <v>4.1101181293350084</v>
      </c>
    </row>
    <row r="78" spans="1:10" ht="15" customHeight="1" thickTop="1"/>
  </sheetData>
  <mergeCells count="13">
    <mergeCell ref="B1:J6"/>
    <mergeCell ref="D75:J75"/>
    <mergeCell ref="D64:F64"/>
    <mergeCell ref="H64:J64"/>
    <mergeCell ref="D66:J66"/>
    <mergeCell ref="D67:J67"/>
    <mergeCell ref="D71:J71"/>
    <mergeCell ref="B19:J26"/>
    <mergeCell ref="B30:J32"/>
    <mergeCell ref="B36:J39"/>
    <mergeCell ref="B41:J42"/>
    <mergeCell ref="B44:J45"/>
    <mergeCell ref="B8:J11"/>
  </mergeCells>
  <pageMargins left="0.75" right="0.25" top="0.75" bottom="0.5" header="0.5" footer="0.25"/>
  <pageSetup paperSize="9" fitToWidth="12" fitToHeight="12" orientation="portrait" r:id="rId1"/>
  <headerFooter alignWithMargins="0">
    <oddFooter>&amp;C12 of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6"/>
    <pageSetUpPr fitToPage="1"/>
  </sheetPr>
  <dimension ref="A1:J70"/>
  <sheetViews>
    <sheetView view="pageBreakPreview" topLeftCell="A49" zoomScaleSheetLayoutView="100" workbookViewId="0">
      <selection activeCell="A68" sqref="A68:H69"/>
    </sheetView>
  </sheetViews>
  <sheetFormatPr defaultColWidth="10.25" defaultRowHeight="15" customHeight="1"/>
  <cols>
    <col min="1" max="1" width="3.875" style="108" customWidth="1"/>
    <col min="2" max="2" width="3.625" style="72" customWidth="1"/>
    <col min="3" max="3" width="40.5" style="72" customWidth="1"/>
    <col min="4" max="4" width="10.375" style="72" customWidth="1"/>
    <col min="5" max="5" width="0.25" style="72" customWidth="1"/>
    <col min="6" max="6" width="8.625" style="72" customWidth="1"/>
    <col min="7" max="7" width="0.25" style="72" customWidth="1"/>
    <col min="8" max="8" width="10.25" style="72" customWidth="1"/>
    <col min="9" max="9" width="0.375" style="72" customWidth="1"/>
    <col min="10" max="10" width="9.125" style="72" customWidth="1"/>
    <col min="11" max="16384" width="10.25" style="72"/>
  </cols>
  <sheetData>
    <row r="1" spans="1:10" ht="15" customHeight="1">
      <c r="A1" s="186"/>
      <c r="B1" s="187"/>
      <c r="C1" s="188"/>
      <c r="D1" s="510"/>
      <c r="E1" s="510"/>
      <c r="F1" s="510"/>
      <c r="G1" s="359"/>
      <c r="H1" s="553" t="s">
        <v>498</v>
      </c>
      <c r="I1" s="553"/>
      <c r="J1" s="553"/>
    </row>
    <row r="2" spans="1:10" ht="15" customHeight="1">
      <c r="A2" s="186"/>
      <c r="B2" s="187"/>
      <c r="C2" s="188"/>
      <c r="D2" s="511"/>
      <c r="E2" s="512"/>
      <c r="F2" s="511"/>
      <c r="G2" s="74"/>
      <c r="H2" s="330" t="s">
        <v>420</v>
      </c>
      <c r="I2" s="331"/>
      <c r="J2" s="330" t="s">
        <v>358</v>
      </c>
    </row>
    <row r="3" spans="1:10" ht="15" customHeight="1">
      <c r="A3" s="186"/>
      <c r="B3" s="187"/>
      <c r="C3" s="188"/>
      <c r="D3" s="507"/>
      <c r="E3" s="507"/>
      <c r="F3" s="507"/>
      <c r="G3" s="408"/>
      <c r="H3" s="605" t="s">
        <v>499</v>
      </c>
      <c r="I3" s="605"/>
      <c r="J3" s="605"/>
    </row>
    <row r="4" spans="1:10" ht="15" customHeight="1">
      <c r="A4" s="113">
        <v>15.399999999999999</v>
      </c>
      <c r="B4" s="101" t="s">
        <v>203</v>
      </c>
      <c r="C4" s="118"/>
      <c r="D4" s="508"/>
      <c r="E4" s="508"/>
      <c r="F4" s="508"/>
      <c r="G4" s="509"/>
      <c r="H4" s="606" t="s">
        <v>468</v>
      </c>
      <c r="I4" s="606"/>
      <c r="J4" s="606"/>
    </row>
    <row r="5" spans="1:10" ht="15" customHeight="1">
      <c r="C5" s="118"/>
      <c r="D5" s="251"/>
      <c r="E5" s="251"/>
      <c r="F5" s="251"/>
      <c r="G5" s="251"/>
      <c r="H5" s="251"/>
      <c r="I5" s="251"/>
      <c r="J5" s="251"/>
    </row>
    <row r="6" spans="1:10" ht="15" customHeight="1">
      <c r="A6" s="90"/>
      <c r="B6" s="101" t="s">
        <v>20</v>
      </c>
      <c r="C6" s="191"/>
      <c r="D6" s="482"/>
      <c r="E6" s="482"/>
      <c r="F6" s="482"/>
      <c r="G6" s="226"/>
      <c r="H6" s="226"/>
      <c r="I6" s="226"/>
      <c r="J6" s="226"/>
    </row>
    <row r="7" spans="1:10" ht="15" customHeight="1">
      <c r="A7" s="90"/>
      <c r="B7" s="85" t="s">
        <v>145</v>
      </c>
      <c r="C7" s="191"/>
      <c r="G7" s="160"/>
      <c r="H7" s="427">
        <v>41315</v>
      </c>
      <c r="I7" s="160"/>
      <c r="J7" s="160">
        <v>47772</v>
      </c>
    </row>
    <row r="8" spans="1:10" ht="15" customHeight="1">
      <c r="A8" s="90"/>
      <c r="B8" s="85" t="s">
        <v>128</v>
      </c>
      <c r="C8" s="191"/>
      <c r="G8" s="160"/>
      <c r="H8" s="427">
        <v>5371</v>
      </c>
      <c r="I8" s="160"/>
      <c r="J8" s="160">
        <v>6210</v>
      </c>
    </row>
    <row r="9" spans="1:10" ht="15" customHeight="1">
      <c r="A9" s="90"/>
      <c r="B9" s="319" t="s">
        <v>308</v>
      </c>
      <c r="C9" s="74"/>
      <c r="G9" s="160"/>
      <c r="H9" s="427"/>
      <c r="I9" s="160"/>
      <c r="J9" s="160"/>
    </row>
    <row r="10" spans="1:10" ht="15" customHeight="1">
      <c r="A10" s="90"/>
      <c r="B10" s="261" t="s">
        <v>323</v>
      </c>
      <c r="C10" s="74"/>
      <c r="G10" s="160"/>
      <c r="H10" s="427">
        <v>2075</v>
      </c>
      <c r="I10" s="160"/>
      <c r="J10" s="160">
        <v>2392</v>
      </c>
    </row>
    <row r="11" spans="1:10" ht="15" customHeight="1">
      <c r="A11" s="90"/>
      <c r="B11" s="261"/>
      <c r="C11" s="74"/>
      <c r="G11" s="160"/>
      <c r="H11" s="427"/>
      <c r="I11" s="160"/>
      <c r="J11" s="160"/>
    </row>
    <row r="12" spans="1:10" ht="15" customHeight="1">
      <c r="A12" s="90"/>
      <c r="B12" s="101" t="s">
        <v>21</v>
      </c>
      <c r="C12" s="191"/>
      <c r="G12" s="160"/>
      <c r="H12" s="427"/>
      <c r="I12" s="160"/>
      <c r="J12" s="160"/>
    </row>
    <row r="13" spans="1:10" ht="15" customHeight="1">
      <c r="A13" s="90"/>
      <c r="B13" s="85" t="s">
        <v>97</v>
      </c>
      <c r="C13" s="191"/>
      <c r="G13" s="160"/>
      <c r="H13" s="427">
        <v>695</v>
      </c>
      <c r="I13" s="160"/>
      <c r="J13" s="160">
        <v>792</v>
      </c>
    </row>
    <row r="14" spans="1:10" ht="15" customHeight="1">
      <c r="A14" s="90"/>
      <c r="B14" s="319" t="s">
        <v>324</v>
      </c>
      <c r="C14" s="191"/>
      <c r="G14" s="160"/>
      <c r="H14" s="427">
        <v>90</v>
      </c>
      <c r="I14" s="160"/>
      <c r="J14" s="160">
        <v>103</v>
      </c>
    </row>
    <row r="15" spans="1:10" ht="15" customHeight="1">
      <c r="A15" s="90"/>
      <c r="B15" s="85" t="s">
        <v>28</v>
      </c>
      <c r="C15" s="191"/>
      <c r="G15" s="160"/>
      <c r="H15" s="427">
        <v>5</v>
      </c>
      <c r="I15" s="160"/>
      <c r="J15" s="160">
        <v>19</v>
      </c>
    </row>
    <row r="16" spans="1:10" ht="15" hidden="1" customHeight="1">
      <c r="A16" s="90"/>
      <c r="B16" s="192"/>
      <c r="C16" s="191"/>
      <c r="D16" s="163"/>
      <c r="E16" s="163"/>
      <c r="F16" s="163"/>
      <c r="G16" s="160"/>
      <c r="H16" s="160"/>
      <c r="I16" s="244"/>
      <c r="J16" s="160"/>
    </row>
    <row r="17" spans="1:10" s="117" customFormat="1" ht="15" hidden="1" customHeight="1">
      <c r="A17" s="113"/>
      <c r="B17" s="101" t="s">
        <v>30</v>
      </c>
      <c r="C17" s="191"/>
      <c r="D17" s="160"/>
      <c r="E17" s="160"/>
      <c r="F17" s="160"/>
      <c r="G17" s="160"/>
      <c r="H17" s="172"/>
      <c r="I17" s="172"/>
      <c r="J17" s="172"/>
    </row>
    <row r="18" spans="1:10" s="117" customFormat="1" ht="15" hidden="1" customHeight="1">
      <c r="A18" s="113"/>
      <c r="B18" s="192" t="s">
        <v>204</v>
      </c>
      <c r="C18" s="191"/>
      <c r="D18" s="160"/>
      <c r="E18" s="160"/>
      <c r="F18" s="160"/>
      <c r="G18" s="160"/>
      <c r="H18" s="172">
        <v>0</v>
      </c>
      <c r="I18" s="172"/>
      <c r="J18" s="172">
        <v>0</v>
      </c>
    </row>
    <row r="19" spans="1:10" s="117" customFormat="1" ht="15" hidden="1" customHeight="1">
      <c r="A19" s="113"/>
      <c r="B19" s="192" t="s">
        <v>209</v>
      </c>
      <c r="C19" s="191"/>
      <c r="D19" s="160"/>
      <c r="E19" s="160"/>
      <c r="F19" s="160"/>
      <c r="G19" s="160"/>
      <c r="H19" s="172">
        <v>0</v>
      </c>
      <c r="I19" s="172"/>
      <c r="J19" s="172">
        <v>0</v>
      </c>
    </row>
    <row r="20" spans="1:10" s="117" customFormat="1" ht="15" hidden="1" customHeight="1">
      <c r="A20" s="113"/>
      <c r="B20" s="101"/>
      <c r="C20" s="118"/>
      <c r="D20" s="204"/>
      <c r="E20" s="204"/>
      <c r="F20" s="204"/>
      <c r="G20" s="204"/>
      <c r="H20" s="204"/>
      <c r="I20" s="204"/>
      <c r="J20" s="204"/>
    </row>
    <row r="21" spans="1:10" s="202" customFormat="1" ht="15" hidden="1" customHeight="1">
      <c r="A21" s="208"/>
      <c r="B21" s="209" t="s">
        <v>29</v>
      </c>
      <c r="C21" s="210"/>
      <c r="D21" s="163"/>
      <c r="E21" s="163"/>
      <c r="F21" s="163"/>
      <c r="G21" s="163"/>
      <c r="H21" s="211"/>
      <c r="I21" s="211"/>
      <c r="J21" s="211"/>
    </row>
    <row r="22" spans="1:10" ht="15" hidden="1" customHeight="1">
      <c r="A22" s="90"/>
      <c r="B22" s="192" t="s">
        <v>205</v>
      </c>
      <c r="C22" s="191"/>
      <c r="D22" s="160"/>
      <c r="E22" s="160"/>
      <c r="F22" s="172"/>
      <c r="G22" s="160"/>
      <c r="H22" s="172">
        <v>0</v>
      </c>
      <c r="I22" s="172"/>
      <c r="J22" s="172">
        <v>0</v>
      </c>
    </row>
    <row r="23" spans="1:10" ht="15" hidden="1" customHeight="1">
      <c r="A23" s="90"/>
      <c r="B23" s="192" t="s">
        <v>208</v>
      </c>
      <c r="C23" s="191"/>
      <c r="D23" s="160"/>
      <c r="E23" s="160"/>
      <c r="F23" s="172"/>
      <c r="G23" s="160"/>
      <c r="H23" s="172">
        <v>0</v>
      </c>
      <c r="I23" s="172"/>
      <c r="J23" s="172">
        <v>0</v>
      </c>
    </row>
    <row r="24" spans="1:10" ht="15" hidden="1" customHeight="1">
      <c r="A24" s="90"/>
      <c r="B24" s="192"/>
      <c r="C24" s="191"/>
      <c r="D24" s="160"/>
      <c r="E24" s="160"/>
      <c r="F24" s="160"/>
      <c r="G24" s="160"/>
      <c r="H24" s="160"/>
      <c r="I24" s="172"/>
      <c r="J24" s="160"/>
    </row>
    <row r="25" spans="1:10" ht="15" hidden="1" customHeight="1">
      <c r="A25" s="90"/>
      <c r="B25" s="101" t="s">
        <v>66</v>
      </c>
      <c r="C25" s="191"/>
      <c r="D25" s="160"/>
      <c r="E25" s="160"/>
      <c r="F25" s="160"/>
      <c r="G25" s="160"/>
      <c r="H25" s="172"/>
      <c r="I25" s="172"/>
      <c r="J25" s="172"/>
    </row>
    <row r="26" spans="1:10" ht="15" hidden="1" customHeight="1">
      <c r="A26" s="90"/>
      <c r="B26" s="192" t="s">
        <v>206</v>
      </c>
      <c r="C26" s="191"/>
      <c r="D26" s="160"/>
      <c r="E26" s="160"/>
      <c r="F26" s="172"/>
      <c r="G26" s="160"/>
      <c r="H26" s="172">
        <v>0</v>
      </c>
      <c r="I26" s="172"/>
      <c r="J26" s="172">
        <v>0</v>
      </c>
    </row>
    <row r="27" spans="1:10" ht="15" hidden="1" customHeight="1">
      <c r="A27" s="128"/>
      <c r="B27" s="192" t="s">
        <v>207</v>
      </c>
      <c r="C27" s="191"/>
      <c r="D27" s="160"/>
      <c r="E27" s="129"/>
      <c r="F27" s="160"/>
      <c r="G27" s="129"/>
      <c r="H27" s="172">
        <v>0</v>
      </c>
      <c r="I27" s="119"/>
      <c r="J27" s="172">
        <v>0</v>
      </c>
    </row>
    <row r="28" spans="1:10" ht="15" customHeight="1">
      <c r="A28" s="128"/>
      <c r="B28" s="192"/>
      <c r="C28" s="191"/>
      <c r="D28" s="160"/>
      <c r="E28" s="129"/>
      <c r="F28" s="160"/>
      <c r="G28" s="129"/>
      <c r="H28" s="244"/>
      <c r="I28" s="119"/>
      <c r="J28" s="244"/>
    </row>
    <row r="29" spans="1:10" ht="15" customHeight="1">
      <c r="A29" s="128"/>
      <c r="B29" s="192"/>
      <c r="C29" s="129"/>
      <c r="D29" s="130"/>
      <c r="E29" s="129"/>
      <c r="F29" s="130"/>
      <c r="G29" s="129"/>
      <c r="H29" s="582" t="s">
        <v>479</v>
      </c>
      <c r="I29" s="517"/>
      <c r="J29" s="521" t="s">
        <v>466</v>
      </c>
    </row>
    <row r="30" spans="1:10" ht="15" customHeight="1">
      <c r="B30" s="191"/>
      <c r="C30" s="191"/>
      <c r="D30" s="191"/>
      <c r="E30" s="191"/>
      <c r="F30" s="191"/>
      <c r="G30" s="179"/>
      <c r="H30" s="583"/>
      <c r="I30" s="517"/>
      <c r="J30" s="521" t="s">
        <v>420</v>
      </c>
    </row>
    <row r="31" spans="1:10" ht="15" customHeight="1">
      <c r="A31" s="72"/>
      <c r="D31" s="191"/>
      <c r="E31" s="191"/>
      <c r="F31" s="191"/>
      <c r="G31" s="201"/>
      <c r="H31" s="193" t="s">
        <v>77</v>
      </c>
      <c r="I31" s="184"/>
      <c r="J31" s="193" t="s">
        <v>36</v>
      </c>
    </row>
    <row r="32" spans="1:10" ht="15" customHeight="1">
      <c r="A32" s="113">
        <v>15.499999999999998</v>
      </c>
      <c r="B32" s="101" t="s">
        <v>125</v>
      </c>
      <c r="C32" s="191"/>
      <c r="D32" s="191"/>
      <c r="E32" s="191"/>
      <c r="F32" s="191"/>
      <c r="G32" s="179"/>
      <c r="H32" s="604" t="s">
        <v>39</v>
      </c>
      <c r="I32" s="604"/>
      <c r="J32" s="604"/>
    </row>
    <row r="33" spans="2:10" ht="15" customHeight="1">
      <c r="B33" s="101" t="s">
        <v>20</v>
      </c>
      <c r="C33" s="191"/>
      <c r="D33" s="191"/>
      <c r="E33" s="191"/>
      <c r="F33" s="191"/>
      <c r="G33" s="179"/>
    </row>
    <row r="34" spans="2:10" ht="15" customHeight="1">
      <c r="B34" s="85" t="s">
        <v>313</v>
      </c>
      <c r="C34" s="191"/>
      <c r="D34" s="191"/>
      <c r="E34" s="191"/>
      <c r="F34" s="191"/>
      <c r="G34" s="179"/>
      <c r="H34" s="427">
        <v>13209</v>
      </c>
      <c r="I34" s="179"/>
      <c r="J34" s="160">
        <v>14551</v>
      </c>
    </row>
    <row r="35" spans="2:10" ht="15" customHeight="1">
      <c r="B35" s="85" t="s">
        <v>314</v>
      </c>
      <c r="C35" s="191"/>
      <c r="D35" s="191"/>
      <c r="E35" s="191"/>
      <c r="F35" s="191"/>
      <c r="G35" s="179"/>
      <c r="H35" s="427">
        <v>1720</v>
      </c>
      <c r="I35" s="179"/>
      <c r="J35" s="160">
        <v>1895</v>
      </c>
    </row>
    <row r="36" spans="2:10" ht="15" customHeight="1">
      <c r="B36" s="135" t="s">
        <v>308</v>
      </c>
      <c r="C36" s="191"/>
      <c r="D36" s="191"/>
      <c r="E36" s="191"/>
      <c r="F36" s="191"/>
      <c r="G36" s="292"/>
      <c r="H36" s="437"/>
      <c r="I36" s="292"/>
      <c r="J36" s="329"/>
    </row>
    <row r="37" spans="2:10" ht="15" customHeight="1">
      <c r="B37" s="135" t="s">
        <v>309</v>
      </c>
      <c r="C37" s="191"/>
      <c r="D37" s="191"/>
      <c r="E37" s="191"/>
      <c r="F37" s="191"/>
      <c r="G37" s="292"/>
      <c r="H37" s="427">
        <v>670</v>
      </c>
      <c r="I37" s="292"/>
      <c r="J37" s="160">
        <v>729</v>
      </c>
    </row>
    <row r="38" spans="2:10" ht="15" customHeight="1">
      <c r="B38" s="191"/>
      <c r="C38" s="191"/>
      <c r="D38" s="191"/>
      <c r="E38" s="191"/>
      <c r="F38" s="191"/>
      <c r="G38" s="292"/>
      <c r="H38" s="437"/>
      <c r="I38" s="292"/>
      <c r="J38" s="329"/>
    </row>
    <row r="39" spans="2:10" ht="15" customHeight="1">
      <c r="B39" s="101" t="s">
        <v>21</v>
      </c>
      <c r="C39" s="191"/>
      <c r="D39" s="191"/>
      <c r="E39" s="191"/>
      <c r="F39" s="191"/>
      <c r="G39" s="179"/>
      <c r="H39" s="437"/>
      <c r="I39" s="179"/>
      <c r="J39" s="329"/>
    </row>
    <row r="40" spans="2:10" ht="15" customHeight="1">
      <c r="B40" s="85" t="s">
        <v>75</v>
      </c>
      <c r="C40" s="191"/>
      <c r="D40" s="191"/>
      <c r="E40" s="191"/>
      <c r="F40" s="191"/>
      <c r="G40" s="179"/>
      <c r="H40" s="438">
        <v>220</v>
      </c>
      <c r="I40" s="179"/>
      <c r="J40" s="194">
        <v>240</v>
      </c>
    </row>
    <row r="41" spans="2:10" ht="15" customHeight="1">
      <c r="B41" s="85" t="s">
        <v>314</v>
      </c>
      <c r="C41" s="191"/>
      <c r="D41" s="191"/>
      <c r="E41" s="191"/>
      <c r="F41" s="191"/>
      <c r="G41" s="179"/>
      <c r="H41" s="438">
        <v>29</v>
      </c>
      <c r="I41" s="179"/>
      <c r="J41" s="194">
        <v>31</v>
      </c>
    </row>
    <row r="42" spans="2:10" ht="15" customHeight="1">
      <c r="B42" s="87"/>
      <c r="C42" s="191"/>
      <c r="D42" s="191"/>
      <c r="E42" s="191"/>
      <c r="F42" s="191"/>
      <c r="G42" s="179"/>
      <c r="H42" s="437"/>
      <c r="I42" s="179"/>
      <c r="J42" s="194"/>
    </row>
    <row r="43" spans="2:10" ht="15" customHeight="1">
      <c r="B43" s="288" t="s">
        <v>30</v>
      </c>
      <c r="C43" s="254"/>
      <c r="D43" s="191"/>
      <c r="E43" s="191"/>
      <c r="F43" s="191"/>
      <c r="G43" s="179"/>
      <c r="H43" s="437"/>
      <c r="I43" s="179"/>
      <c r="J43" s="194"/>
    </row>
    <row r="44" spans="2:10" ht="15" customHeight="1">
      <c r="B44" s="254" t="s">
        <v>504</v>
      </c>
      <c r="C44" s="254"/>
      <c r="D44" s="191"/>
      <c r="E44" s="191"/>
      <c r="F44" s="191"/>
      <c r="G44" s="252"/>
      <c r="H44" s="438">
        <v>2054604.6832900001</v>
      </c>
      <c r="I44" s="179"/>
      <c r="J44" s="289">
        <v>2219669</v>
      </c>
    </row>
    <row r="45" spans="2:10" ht="15" customHeight="1">
      <c r="B45" s="254" t="s">
        <v>503</v>
      </c>
      <c r="C45" s="254"/>
      <c r="D45" s="191"/>
      <c r="E45" s="191"/>
      <c r="F45" s="191"/>
      <c r="G45" s="542"/>
      <c r="H45" s="438">
        <v>196371.16813999999</v>
      </c>
      <c r="I45" s="542"/>
      <c r="J45" s="289">
        <v>179093</v>
      </c>
    </row>
    <row r="46" spans="2:10" ht="15" customHeight="1">
      <c r="B46" s="254"/>
      <c r="C46" s="254"/>
      <c r="D46" s="191"/>
      <c r="E46" s="191"/>
      <c r="F46" s="191"/>
      <c r="G46" s="179"/>
      <c r="H46" s="437"/>
      <c r="I46" s="179"/>
      <c r="J46" s="289"/>
    </row>
    <row r="47" spans="2:10" ht="15" customHeight="1">
      <c r="B47" s="288" t="s">
        <v>29</v>
      </c>
      <c r="C47" s="254"/>
      <c r="D47" s="191"/>
      <c r="E47" s="191"/>
      <c r="F47" s="191"/>
      <c r="G47" s="179"/>
      <c r="H47" s="437"/>
      <c r="I47" s="179"/>
      <c r="J47" s="289"/>
    </row>
    <row r="48" spans="2:10" ht="15" customHeight="1">
      <c r="B48" s="254" t="s">
        <v>502</v>
      </c>
      <c r="C48" s="153"/>
      <c r="D48" s="252"/>
      <c r="E48" s="252"/>
      <c r="F48" s="252"/>
      <c r="G48" s="252"/>
      <c r="H48" s="438">
        <v>2082047.0869799999</v>
      </c>
      <c r="I48" s="179"/>
      <c r="J48" s="289">
        <v>2249316</v>
      </c>
    </row>
    <row r="49" spans="1:10" ht="15" customHeight="1">
      <c r="B49" s="168"/>
      <c r="C49" s="155"/>
      <c r="D49" s="155"/>
      <c r="E49" s="155"/>
      <c r="F49" s="155"/>
      <c r="G49" s="155"/>
      <c r="H49" s="259"/>
      <c r="I49" s="155"/>
      <c r="J49" s="182"/>
    </row>
    <row r="50" spans="1:10" ht="15" customHeight="1">
      <c r="B50" s="288" t="s">
        <v>66</v>
      </c>
      <c r="H50" s="73"/>
      <c r="J50" s="195"/>
    </row>
    <row r="51" spans="1:10" ht="15" customHeight="1">
      <c r="B51" s="254" t="s">
        <v>501</v>
      </c>
      <c r="C51" s="155"/>
      <c r="D51" s="155"/>
      <c r="E51" s="155"/>
      <c r="F51" s="155"/>
      <c r="G51" s="155"/>
      <c r="H51" s="438">
        <v>2992479.8617099999</v>
      </c>
      <c r="J51" s="195">
        <v>3232892</v>
      </c>
    </row>
    <row r="52" spans="1:10" ht="15" customHeight="1">
      <c r="B52" s="254"/>
      <c r="C52" s="155"/>
      <c r="H52" s="438"/>
      <c r="J52" s="195"/>
    </row>
    <row r="53" spans="1:10" ht="15" customHeight="1">
      <c r="B53" s="288" t="s">
        <v>297</v>
      </c>
      <c r="C53" s="155"/>
      <c r="H53" s="73"/>
      <c r="J53" s="195"/>
    </row>
    <row r="54" spans="1:10" ht="15" customHeight="1">
      <c r="B54" s="254" t="s">
        <v>500</v>
      </c>
      <c r="C54" s="155"/>
      <c r="D54" s="155"/>
      <c r="E54" s="155"/>
      <c r="F54" s="155"/>
      <c r="G54" s="155"/>
      <c r="H54" s="438">
        <v>884531.50459000003</v>
      </c>
      <c r="J54" s="195">
        <v>955595</v>
      </c>
    </row>
    <row r="55" spans="1:10" ht="15" customHeight="1">
      <c r="B55" s="192"/>
      <c r="H55" s="194"/>
      <c r="J55" s="195"/>
    </row>
    <row r="56" spans="1:10" ht="15" customHeight="1">
      <c r="A56" s="111">
        <v>16</v>
      </c>
      <c r="B56" s="91" t="s">
        <v>22</v>
      </c>
      <c r="C56" s="91"/>
      <c r="D56" s="91"/>
      <c r="E56" s="91"/>
      <c r="F56" s="91"/>
      <c r="G56" s="84"/>
      <c r="H56" s="84"/>
      <c r="I56" s="84"/>
      <c r="J56" s="84"/>
    </row>
    <row r="57" spans="1:10" ht="15" customHeight="1">
      <c r="A57" s="110"/>
      <c r="B57" s="85"/>
      <c r="C57" s="85"/>
      <c r="D57" s="85"/>
      <c r="E57" s="85"/>
      <c r="F57" s="85"/>
      <c r="G57" s="84"/>
      <c r="H57" s="85"/>
      <c r="I57" s="85"/>
      <c r="J57" s="85"/>
    </row>
    <row r="58" spans="1:10" ht="15" customHeight="1">
      <c r="A58" s="109"/>
      <c r="B58" s="603" t="s">
        <v>543</v>
      </c>
      <c r="C58" s="603"/>
      <c r="D58" s="603"/>
      <c r="E58" s="603"/>
      <c r="F58" s="603"/>
      <c r="G58" s="603"/>
      <c r="H58" s="603"/>
      <c r="I58" s="603"/>
      <c r="J58" s="603"/>
    </row>
    <row r="59" spans="1:10" ht="15" customHeight="1">
      <c r="A59" s="109"/>
      <c r="B59" s="603"/>
      <c r="C59" s="603"/>
      <c r="D59" s="603"/>
      <c r="E59" s="603"/>
      <c r="F59" s="603"/>
      <c r="G59" s="603"/>
      <c r="H59" s="603"/>
      <c r="I59" s="603"/>
      <c r="J59" s="603"/>
    </row>
    <row r="60" spans="1:10" ht="15" customHeight="1">
      <c r="A60" s="112"/>
      <c r="B60" s="82"/>
      <c r="C60" s="82"/>
      <c r="D60" s="82"/>
      <c r="E60" s="82"/>
      <c r="F60" s="82"/>
      <c r="G60" s="85"/>
      <c r="H60" s="85"/>
      <c r="I60" s="85"/>
      <c r="J60" s="85"/>
    </row>
    <row r="61" spans="1:10" ht="15" customHeight="1">
      <c r="A61" s="111">
        <v>17</v>
      </c>
      <c r="B61" s="82" t="s">
        <v>23</v>
      </c>
      <c r="C61" s="82"/>
      <c r="D61" s="82"/>
      <c r="E61" s="82"/>
      <c r="F61" s="82"/>
      <c r="G61" s="85"/>
      <c r="H61" s="85"/>
      <c r="I61" s="85"/>
      <c r="J61" s="85"/>
    </row>
    <row r="62" spans="1:10" ht="15" customHeight="1">
      <c r="A62" s="100"/>
      <c r="B62" s="85"/>
      <c r="C62" s="85"/>
      <c r="D62" s="85"/>
      <c r="E62" s="85"/>
      <c r="F62" s="85"/>
      <c r="G62" s="85"/>
      <c r="H62" s="85"/>
      <c r="I62" s="85"/>
      <c r="J62" s="85"/>
    </row>
    <row r="63" spans="1:10" ht="15" customHeight="1">
      <c r="A63" s="81"/>
      <c r="B63" s="85" t="s">
        <v>81</v>
      </c>
      <c r="C63" s="85"/>
      <c r="D63" s="85"/>
      <c r="E63" s="85"/>
      <c r="F63" s="85"/>
      <c r="G63" s="85"/>
      <c r="H63" s="85"/>
      <c r="I63" s="85"/>
      <c r="J63" s="85"/>
    </row>
    <row r="64" spans="1:10" ht="15" customHeight="1">
      <c r="A64" s="81"/>
      <c r="B64" s="85"/>
      <c r="C64" s="85"/>
      <c r="D64" s="85"/>
      <c r="E64" s="85"/>
      <c r="F64" s="85"/>
      <c r="G64" s="85"/>
      <c r="H64" s="85"/>
      <c r="I64" s="85"/>
      <c r="J64" s="85"/>
    </row>
    <row r="65" spans="1:10" ht="15" customHeight="1">
      <c r="A65" s="73" t="s">
        <v>539</v>
      </c>
      <c r="B65" s="87"/>
      <c r="C65" s="86"/>
      <c r="D65" s="86"/>
      <c r="E65" s="86"/>
      <c r="F65" s="86"/>
      <c r="G65" s="86"/>
      <c r="H65" s="86"/>
      <c r="I65" s="86"/>
      <c r="J65" s="86"/>
    </row>
    <row r="66" spans="1:10" ht="15" customHeight="1">
      <c r="A66" s="73" t="s">
        <v>540</v>
      </c>
      <c r="B66" s="87"/>
      <c r="C66" s="86"/>
      <c r="D66" s="86"/>
      <c r="E66" s="86"/>
      <c r="F66" s="86"/>
      <c r="G66" s="86"/>
      <c r="H66" s="86"/>
      <c r="I66" s="86"/>
      <c r="J66" s="86"/>
    </row>
    <row r="67" spans="1:10" ht="15" customHeight="1">
      <c r="A67" s="98"/>
      <c r="B67" s="98"/>
      <c r="C67" s="98"/>
      <c r="D67" s="86"/>
      <c r="E67" s="86"/>
      <c r="F67" s="86"/>
      <c r="G67" s="86"/>
      <c r="H67" s="86"/>
      <c r="I67" s="86"/>
      <c r="J67" s="86"/>
    </row>
    <row r="68" spans="1:10" ht="15" customHeight="1">
      <c r="A68" s="148"/>
      <c r="B68" s="608" t="s">
        <v>544</v>
      </c>
      <c r="C68" s="612" t="s">
        <v>547</v>
      </c>
      <c r="E68" s="148"/>
      <c r="F68" s="148"/>
      <c r="G68" s="608" t="s">
        <v>544</v>
      </c>
      <c r="H68" s="86"/>
      <c r="I68" s="86"/>
      <c r="J68" s="86"/>
    </row>
    <row r="69" spans="1:10" ht="15" customHeight="1">
      <c r="A69" s="73" t="s">
        <v>555</v>
      </c>
      <c r="B69" s="89"/>
      <c r="C69" s="89"/>
      <c r="D69" s="89"/>
      <c r="E69" s="89"/>
      <c r="F69" s="89"/>
      <c r="G69" s="99"/>
      <c r="H69" s="89"/>
      <c r="I69" s="89"/>
      <c r="J69" s="89"/>
    </row>
    <row r="70" spans="1:10" ht="15" customHeight="1">
      <c r="A70" s="90"/>
      <c r="B70" s="101"/>
      <c r="C70" s="85"/>
      <c r="D70" s="88"/>
      <c r="E70" s="88"/>
      <c r="F70" s="88"/>
      <c r="G70" s="85"/>
      <c r="H70" s="88"/>
      <c r="I70" s="85"/>
      <c r="J70" s="85"/>
    </row>
  </sheetData>
  <mergeCells count="6">
    <mergeCell ref="H1:J1"/>
    <mergeCell ref="H29:H30"/>
    <mergeCell ref="B58:J59"/>
    <mergeCell ref="H32:J32"/>
    <mergeCell ref="H3:J3"/>
    <mergeCell ref="H4:J4"/>
  </mergeCells>
  <phoneticPr fontId="67" type="noConversion"/>
  <pageMargins left="0.75" right="0.25" top="0.75" bottom="0.5" header="0.5" footer="0.5"/>
  <pageSetup paperSize="9" scale="85" orientation="portrait" r:id="rId1"/>
  <headerFooter alignWithMargins="0">
    <oddFooter>&amp;C13 of 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6"/>
    <pageSetUpPr fitToPage="1"/>
  </sheetPr>
  <dimension ref="A1:H74"/>
  <sheetViews>
    <sheetView view="pageBreakPreview" topLeftCell="A50" zoomScaleSheetLayoutView="100" workbookViewId="0">
      <selection activeCell="A73" sqref="A73:E74"/>
    </sheetView>
  </sheetViews>
  <sheetFormatPr defaultColWidth="10.25" defaultRowHeight="12.95" customHeight="1"/>
  <cols>
    <col min="1" max="1" width="5.125" style="229" customWidth="1"/>
    <col min="2" max="2" width="3.625" style="229" customWidth="1"/>
    <col min="3" max="3" width="44.625" style="229" customWidth="1"/>
    <col min="4" max="4" width="4.875" style="229" customWidth="1"/>
    <col min="5" max="5" width="13.625" style="229" customWidth="1"/>
    <col min="6" max="6" width="0.375" style="229" customWidth="1"/>
    <col min="7" max="7" width="13.625" style="229" customWidth="1"/>
    <col min="8" max="16384" width="10.25" style="229"/>
  </cols>
  <sheetData>
    <row r="1" spans="1:7" ht="12.95" customHeight="1">
      <c r="A1" s="1" t="s">
        <v>52</v>
      </c>
      <c r="B1" s="1"/>
      <c r="C1" s="1"/>
      <c r="D1" s="1"/>
      <c r="E1" s="26"/>
      <c r="F1" s="26"/>
      <c r="G1" s="26"/>
    </row>
    <row r="2" spans="1:7" ht="12.95" customHeight="1">
      <c r="A2" s="513" t="s">
        <v>473</v>
      </c>
      <c r="B2" s="1"/>
      <c r="C2" s="1"/>
      <c r="D2" s="1"/>
      <c r="E2" s="26"/>
      <c r="F2" s="26"/>
      <c r="G2" s="26"/>
    </row>
    <row r="3" spans="1:7" ht="12.95" customHeight="1">
      <c r="A3" s="222" t="s">
        <v>474</v>
      </c>
      <c r="B3" s="1"/>
      <c r="C3" s="1"/>
      <c r="D3" s="1"/>
      <c r="E3" s="26"/>
      <c r="F3" s="26"/>
      <c r="G3" s="26"/>
    </row>
    <row r="4" spans="1:7" ht="12.95" customHeight="1">
      <c r="A4" s="22"/>
      <c r="B4" s="1"/>
      <c r="C4" s="1"/>
      <c r="D4" s="1"/>
      <c r="E4" s="26"/>
      <c r="F4" s="26"/>
      <c r="G4" s="26"/>
    </row>
    <row r="5" spans="1:7" ht="12">
      <c r="A5" s="22"/>
      <c r="B5" s="1"/>
      <c r="C5" s="1"/>
      <c r="D5" s="1"/>
      <c r="E5" s="553" t="s">
        <v>498</v>
      </c>
      <c r="F5" s="553"/>
      <c r="G5" s="553"/>
    </row>
    <row r="6" spans="1:7" s="336" customFormat="1" ht="12.95" customHeight="1">
      <c r="A6" s="1"/>
      <c r="B6" s="1"/>
      <c r="C6" s="1"/>
      <c r="D6" s="506" t="s">
        <v>53</v>
      </c>
      <c r="E6" s="330" t="s">
        <v>420</v>
      </c>
      <c r="F6" s="331"/>
      <c r="G6" s="330" t="s">
        <v>522</v>
      </c>
    </row>
    <row r="7" spans="1:7" s="336" customFormat="1" ht="12.95" customHeight="1">
      <c r="A7" s="1"/>
      <c r="B7" s="1"/>
      <c r="C7" s="1"/>
      <c r="D7" s="506"/>
      <c r="E7" s="554" t="s">
        <v>505</v>
      </c>
      <c r="F7" s="554"/>
      <c r="G7" s="554"/>
    </row>
    <row r="8" spans="1:7" ht="12.95" customHeight="1">
      <c r="D8" s="342"/>
      <c r="E8" s="552" t="s">
        <v>506</v>
      </c>
      <c r="F8" s="552"/>
      <c r="G8" s="552"/>
    </row>
    <row r="9" spans="1:7" ht="12.95" customHeight="1">
      <c r="A9" s="7" t="s">
        <v>67</v>
      </c>
      <c r="E9" s="230"/>
      <c r="F9" s="230"/>
      <c r="G9" s="230"/>
    </row>
    <row r="10" spans="1:7" ht="12.95" customHeight="1">
      <c r="A10" s="342" t="s">
        <v>27</v>
      </c>
      <c r="E10" s="214">
        <v>75083</v>
      </c>
      <c r="F10" s="33"/>
      <c r="G10" s="33">
        <v>71997</v>
      </c>
    </row>
    <row r="11" spans="1:7" ht="12.95" hidden="1" customHeight="1">
      <c r="A11" s="342" t="s">
        <v>216</v>
      </c>
      <c r="E11" s="214">
        <v>0</v>
      </c>
      <c r="F11" s="33"/>
      <c r="G11" s="33">
        <v>0</v>
      </c>
    </row>
    <row r="12" spans="1:7" ht="12.95" hidden="1" customHeight="1">
      <c r="A12" s="342" t="s">
        <v>112</v>
      </c>
      <c r="E12" s="214">
        <v>0</v>
      </c>
      <c r="F12" s="33"/>
      <c r="G12" s="33">
        <v>0</v>
      </c>
    </row>
    <row r="13" spans="1:7" ht="12.95" customHeight="1">
      <c r="A13" s="342" t="s">
        <v>68</v>
      </c>
      <c r="E13" s="214">
        <v>10076</v>
      </c>
      <c r="F13" s="33"/>
      <c r="G13" s="33">
        <v>8942</v>
      </c>
    </row>
    <row r="14" spans="1:7" ht="12.95" customHeight="1">
      <c r="A14" s="522" t="s">
        <v>482</v>
      </c>
      <c r="E14" s="214"/>
      <c r="F14" s="33"/>
      <c r="G14" s="33"/>
    </row>
    <row r="15" spans="1:7" ht="12.95" customHeight="1">
      <c r="A15" s="164" t="s">
        <v>542</v>
      </c>
      <c r="D15" s="352">
        <v>6.5</v>
      </c>
      <c r="E15" s="214">
        <v>246</v>
      </c>
      <c r="F15" s="33"/>
      <c r="G15" s="33">
        <v>-505</v>
      </c>
    </row>
    <row r="16" spans="1:7" ht="3" customHeight="1">
      <c r="A16" s="421"/>
      <c r="D16" s="352"/>
      <c r="E16" s="214"/>
      <c r="F16" s="33"/>
      <c r="G16" s="33"/>
    </row>
    <row r="17" spans="1:7" ht="12.95" customHeight="1">
      <c r="A17" s="8" t="s">
        <v>69</v>
      </c>
      <c r="D17" s="11"/>
      <c r="E17" s="443">
        <v>85405</v>
      </c>
      <c r="F17" s="232"/>
      <c r="G17" s="32">
        <v>80434</v>
      </c>
    </row>
    <row r="18" spans="1:7" ht="12.95" customHeight="1">
      <c r="A18" s="8"/>
      <c r="D18" s="11"/>
      <c r="E18" s="27"/>
      <c r="F18" s="232"/>
      <c r="G18" s="232"/>
    </row>
    <row r="19" spans="1:7" ht="12.95" customHeight="1">
      <c r="A19" s="7" t="s">
        <v>70</v>
      </c>
      <c r="D19" s="11"/>
      <c r="E19" s="27"/>
      <c r="F19" s="232"/>
      <c r="G19" s="232"/>
    </row>
    <row r="20" spans="1:7" ht="3" customHeight="1">
      <c r="A20" s="78"/>
      <c r="D20" s="11"/>
      <c r="E20" s="439"/>
      <c r="F20" s="232"/>
      <c r="G20" s="12"/>
    </row>
    <row r="21" spans="1:7" ht="12.75" hidden="1" customHeight="1">
      <c r="A21" s="78" t="s">
        <v>193</v>
      </c>
      <c r="D21" s="13"/>
      <c r="E21" s="440">
        <v>0</v>
      </c>
      <c r="F21" s="232"/>
      <c r="G21" s="14">
        <v>0</v>
      </c>
    </row>
    <row r="22" spans="1:7" ht="12.95" customHeight="1">
      <c r="A22" s="121" t="s">
        <v>194</v>
      </c>
      <c r="D22" s="352">
        <v>8.1</v>
      </c>
      <c r="E22" s="440">
        <v>41315</v>
      </c>
      <c r="F22" s="232"/>
      <c r="G22" s="14">
        <v>47772</v>
      </c>
    </row>
    <row r="23" spans="1:7" ht="12.95" customHeight="1">
      <c r="A23" s="121" t="s">
        <v>128</v>
      </c>
      <c r="D23" s="352">
        <v>8.1999999999999993</v>
      </c>
      <c r="E23" s="440">
        <v>5371</v>
      </c>
      <c r="F23" s="232"/>
      <c r="G23" s="14">
        <v>6210</v>
      </c>
    </row>
    <row r="24" spans="1:7" ht="12.95" hidden="1" customHeight="1">
      <c r="A24" s="121" t="s">
        <v>195</v>
      </c>
      <c r="D24" s="102"/>
      <c r="E24" s="440">
        <v>0</v>
      </c>
      <c r="F24" s="232"/>
      <c r="G24" s="14">
        <v>0</v>
      </c>
    </row>
    <row r="25" spans="1:7" ht="12.95" customHeight="1">
      <c r="A25" s="121" t="s">
        <v>196</v>
      </c>
      <c r="D25" s="11"/>
      <c r="E25" s="440">
        <v>695</v>
      </c>
      <c r="F25" s="232"/>
      <c r="G25" s="14">
        <v>792</v>
      </c>
    </row>
    <row r="26" spans="1:7" ht="12.95" customHeight="1">
      <c r="A26" s="343" t="s">
        <v>217</v>
      </c>
      <c r="D26" s="11">
        <v>9.1</v>
      </c>
      <c r="E26" s="440">
        <v>90</v>
      </c>
      <c r="F26" s="232"/>
      <c r="G26" s="14">
        <v>103</v>
      </c>
    </row>
    <row r="27" spans="1:7" ht="12.95" customHeight="1">
      <c r="A27" s="229" t="s">
        <v>197</v>
      </c>
      <c r="D27" s="11"/>
      <c r="E27" s="440">
        <v>1960</v>
      </c>
      <c r="F27" s="232"/>
      <c r="G27" s="14">
        <v>2267</v>
      </c>
    </row>
    <row r="28" spans="1:7" ht="12.95" customHeight="1">
      <c r="A28" s="344" t="s">
        <v>308</v>
      </c>
      <c r="D28" s="11"/>
      <c r="E28" s="440"/>
      <c r="F28" s="232"/>
      <c r="G28" s="14"/>
    </row>
    <row r="29" spans="1:7" ht="12.95" customHeight="1">
      <c r="A29" s="344" t="s">
        <v>316</v>
      </c>
      <c r="D29" s="11">
        <v>8.3000000000000007</v>
      </c>
      <c r="E29" s="440">
        <v>2075</v>
      </c>
      <c r="F29" s="232"/>
      <c r="G29" s="14">
        <v>2392</v>
      </c>
    </row>
    <row r="30" spans="1:7" ht="12.95" customHeight="1">
      <c r="A30" s="229" t="s">
        <v>198</v>
      </c>
      <c r="D30" s="11"/>
      <c r="E30" s="440">
        <v>5</v>
      </c>
      <c r="F30" s="232"/>
      <c r="G30" s="14">
        <v>19</v>
      </c>
    </row>
    <row r="31" spans="1:7" ht="12.95" hidden="1" customHeight="1">
      <c r="A31" s="229" t="s">
        <v>219</v>
      </c>
      <c r="D31" s="11"/>
      <c r="E31" s="440">
        <v>0</v>
      </c>
      <c r="F31" s="232"/>
      <c r="G31" s="14">
        <v>0</v>
      </c>
    </row>
    <row r="32" spans="1:7" ht="12.95" customHeight="1">
      <c r="A32" s="229" t="s">
        <v>71</v>
      </c>
      <c r="D32" s="345"/>
      <c r="E32" s="440">
        <v>96</v>
      </c>
      <c r="F32" s="232"/>
      <c r="G32" s="14">
        <v>92</v>
      </c>
    </row>
    <row r="33" spans="1:7" ht="12.95" customHeight="1">
      <c r="A33" s="229" t="s">
        <v>92</v>
      </c>
      <c r="D33" s="102"/>
      <c r="E33" s="440">
        <v>151</v>
      </c>
      <c r="F33" s="232"/>
      <c r="G33" s="14">
        <v>176</v>
      </c>
    </row>
    <row r="34" spans="1:7" ht="12.95" hidden="1" customHeight="1">
      <c r="A34" s="78" t="s">
        <v>123</v>
      </c>
      <c r="D34" s="102"/>
      <c r="E34" s="440">
        <v>0</v>
      </c>
      <c r="F34" s="232"/>
      <c r="G34" s="14">
        <v>0</v>
      </c>
    </row>
    <row r="35" spans="1:7" ht="12.95" hidden="1" customHeight="1">
      <c r="A35" s="78" t="s">
        <v>91</v>
      </c>
      <c r="D35" s="11"/>
      <c r="E35" s="440">
        <v>0</v>
      </c>
      <c r="F35" s="232"/>
      <c r="G35" s="14">
        <v>0</v>
      </c>
    </row>
    <row r="36" spans="1:7" ht="12.95" hidden="1" customHeight="1">
      <c r="A36" s="78" t="s">
        <v>147</v>
      </c>
      <c r="D36" s="11"/>
      <c r="E36" s="440">
        <v>0</v>
      </c>
      <c r="F36" s="232"/>
      <c r="G36" s="14">
        <v>0</v>
      </c>
    </row>
    <row r="37" spans="1:7" ht="1.5" customHeight="1">
      <c r="D37" s="11"/>
      <c r="E37" s="441">
        <v>0</v>
      </c>
      <c r="F37" s="232"/>
      <c r="G37" s="15">
        <v>0</v>
      </c>
    </row>
    <row r="38" spans="1:7" ht="12.95" customHeight="1">
      <c r="A38" s="1" t="s">
        <v>72</v>
      </c>
      <c r="D38" s="11"/>
      <c r="E38" s="27">
        <v>51758</v>
      </c>
      <c r="F38" s="232"/>
      <c r="G38" s="232">
        <v>59823</v>
      </c>
    </row>
    <row r="39" spans="1:7" ht="12.95" customHeight="1">
      <c r="D39" s="11"/>
      <c r="E39" s="446"/>
      <c r="F39" s="232"/>
      <c r="G39" s="123"/>
    </row>
    <row r="40" spans="1:7" ht="12.95" customHeight="1">
      <c r="A40" s="8" t="s">
        <v>344</v>
      </c>
      <c r="D40" s="11"/>
      <c r="E40" s="443">
        <v>33647</v>
      </c>
      <c r="F40" s="32"/>
      <c r="G40" s="32">
        <v>20611</v>
      </c>
    </row>
    <row r="41" spans="1:7" ht="12.95" customHeight="1">
      <c r="A41" s="8"/>
      <c r="D41" s="11"/>
      <c r="E41" s="27"/>
      <c r="F41" s="232"/>
      <c r="G41" s="232"/>
    </row>
    <row r="42" spans="1:7" ht="12.95" hidden="1" customHeight="1">
      <c r="A42" s="10" t="s">
        <v>199</v>
      </c>
      <c r="D42" s="11"/>
      <c r="E42" s="8"/>
    </row>
    <row r="43" spans="1:7" ht="12.95" hidden="1" customHeight="1">
      <c r="A43" s="122" t="s">
        <v>9</v>
      </c>
      <c r="D43" s="11"/>
      <c r="E43" s="447">
        <v>0</v>
      </c>
      <c r="F43" s="232"/>
      <c r="G43" s="346">
        <v>0</v>
      </c>
    </row>
    <row r="44" spans="1:7" ht="12.95" hidden="1" customHeight="1">
      <c r="A44" s="122"/>
      <c r="D44" s="11"/>
      <c r="E44" s="27"/>
      <c r="F44" s="232"/>
      <c r="G44" s="232"/>
    </row>
    <row r="45" spans="1:7" ht="12.95" hidden="1" customHeight="1">
      <c r="A45" s="421" t="s">
        <v>458</v>
      </c>
      <c r="D45" s="102"/>
      <c r="E45" s="27">
        <v>0</v>
      </c>
      <c r="F45" s="232"/>
      <c r="G45" s="232">
        <v>0</v>
      </c>
    </row>
    <row r="46" spans="1:7" ht="12.95" customHeight="1">
      <c r="A46" s="10" t="s">
        <v>360</v>
      </c>
      <c r="D46" s="352">
        <v>11.1</v>
      </c>
      <c r="E46" s="27">
        <v>-660</v>
      </c>
      <c r="F46" s="232"/>
      <c r="G46" s="232">
        <v>-325</v>
      </c>
    </row>
    <row r="47" spans="1:7" ht="12.95" customHeight="1">
      <c r="D47" s="11"/>
      <c r="E47" s="448"/>
      <c r="F47" s="234"/>
      <c r="G47" s="124"/>
    </row>
    <row r="48" spans="1:7" ht="12.95" customHeight="1">
      <c r="A48" s="8" t="s">
        <v>200</v>
      </c>
      <c r="D48" s="11"/>
      <c r="E48" s="47">
        <v>32987</v>
      </c>
      <c r="F48" s="230"/>
      <c r="G48" s="230">
        <v>20286</v>
      </c>
    </row>
    <row r="49" spans="1:7" ht="12.95" customHeight="1">
      <c r="A49" s="8"/>
      <c r="D49" s="11"/>
      <c r="E49" s="47"/>
      <c r="F49" s="230"/>
      <c r="G49" s="230"/>
    </row>
    <row r="50" spans="1:7" ht="12.95" customHeight="1">
      <c r="A50" s="229" t="s">
        <v>73</v>
      </c>
      <c r="D50" s="347">
        <v>13</v>
      </c>
      <c r="E50" s="442">
        <v>0</v>
      </c>
      <c r="F50" s="231"/>
      <c r="G50" s="231">
        <v>0</v>
      </c>
    </row>
    <row r="51" spans="1:7" ht="12.95" customHeight="1">
      <c r="D51" s="11"/>
      <c r="E51" s="8"/>
    </row>
    <row r="52" spans="1:7" ht="12.95" customHeight="1" thickBot="1">
      <c r="A52" s="8" t="s">
        <v>74</v>
      </c>
      <c r="D52" s="11"/>
      <c r="E52" s="449">
        <v>32987</v>
      </c>
      <c r="F52" s="33"/>
      <c r="G52" s="125">
        <v>20286</v>
      </c>
    </row>
    <row r="53" spans="1:7" ht="12.95" customHeight="1" thickTop="1">
      <c r="A53" s="8"/>
      <c r="D53" s="11"/>
      <c r="E53" s="33"/>
      <c r="F53" s="33"/>
      <c r="G53" s="33"/>
    </row>
    <row r="54" spans="1:7" ht="12.95" customHeight="1">
      <c r="A54" s="410" t="s">
        <v>399</v>
      </c>
      <c r="B54" s="411"/>
      <c r="C54" s="411"/>
      <c r="D54" s="412"/>
      <c r="E54" s="413"/>
      <c r="F54" s="414"/>
      <c r="G54" s="413"/>
    </row>
    <row r="55" spans="1:7" ht="12.95" customHeight="1">
      <c r="A55" s="415"/>
      <c r="B55" s="411"/>
      <c r="C55" s="411"/>
      <c r="D55" s="412"/>
      <c r="E55" s="413"/>
      <c r="F55" s="414"/>
      <c r="G55" s="413"/>
    </row>
    <row r="56" spans="1:7" ht="12.95" customHeight="1">
      <c r="A56" s="416" t="s">
        <v>438</v>
      </c>
      <c r="B56" s="411"/>
      <c r="C56" s="411"/>
      <c r="D56" s="412"/>
      <c r="E56" s="417">
        <v>32987</v>
      </c>
      <c r="F56" s="414"/>
      <c r="G56" s="413">
        <v>20286</v>
      </c>
    </row>
    <row r="57" spans="1:7" ht="12.95" customHeight="1">
      <c r="A57" s="416" t="s">
        <v>400</v>
      </c>
      <c r="B57" s="411"/>
      <c r="C57" s="411"/>
      <c r="D57" s="412"/>
      <c r="E57" s="417">
        <v>0</v>
      </c>
      <c r="F57" s="414"/>
      <c r="G57" s="413">
        <v>0</v>
      </c>
    </row>
    <row r="58" spans="1:7" ht="12.95" customHeight="1" thickBot="1">
      <c r="A58" s="415"/>
      <c r="B58" s="411"/>
      <c r="C58" s="411"/>
      <c r="D58" s="412"/>
      <c r="E58" s="420">
        <v>32987</v>
      </c>
      <c r="F58" s="414"/>
      <c r="G58" s="526">
        <v>20286</v>
      </c>
    </row>
    <row r="59" spans="1:7" ht="12.95" customHeight="1" thickTop="1">
      <c r="A59" s="416" t="s">
        <v>401</v>
      </c>
      <c r="B59" s="411"/>
      <c r="C59" s="411"/>
      <c r="D59" s="412"/>
      <c r="E59" s="417"/>
      <c r="F59" s="414"/>
      <c r="G59" s="413"/>
    </row>
    <row r="60" spans="1:7" ht="12.95" customHeight="1">
      <c r="A60" s="416" t="s">
        <v>402</v>
      </c>
      <c r="B60" s="411"/>
      <c r="C60" s="411"/>
      <c r="D60" s="412"/>
      <c r="E60" s="418">
        <v>246</v>
      </c>
      <c r="F60" s="414"/>
      <c r="G60" s="527">
        <v>0</v>
      </c>
    </row>
    <row r="61" spans="1:7" ht="12.95" customHeight="1">
      <c r="A61" s="416" t="s">
        <v>403</v>
      </c>
      <c r="B61" s="411"/>
      <c r="C61" s="411"/>
      <c r="D61" s="412"/>
      <c r="E61" s="419">
        <v>32741</v>
      </c>
      <c r="F61" s="414"/>
      <c r="G61" s="528">
        <v>20286</v>
      </c>
    </row>
    <row r="62" spans="1:7" ht="12.95" customHeight="1">
      <c r="A62" s="415"/>
      <c r="B62" s="411"/>
      <c r="C62" s="411"/>
      <c r="D62" s="412"/>
      <c r="E62" s="417">
        <v>32987</v>
      </c>
      <c r="F62" s="414"/>
      <c r="G62" s="413">
        <v>20286</v>
      </c>
    </row>
    <row r="63" spans="1:7" ht="12.95" customHeight="1">
      <c r="A63" s="415"/>
      <c r="B63" s="411"/>
      <c r="C63" s="411"/>
      <c r="D63" s="412"/>
      <c r="E63" s="417"/>
      <c r="F63" s="414"/>
      <c r="G63" s="413"/>
    </row>
    <row r="64" spans="1:7" ht="12.95" customHeight="1" thickBot="1">
      <c r="A64" s="415"/>
      <c r="B64" s="411"/>
      <c r="C64" s="411"/>
      <c r="D64" s="412"/>
      <c r="E64" s="420">
        <v>32987</v>
      </c>
      <c r="F64" s="414"/>
      <c r="G64" s="526">
        <v>20286</v>
      </c>
    </row>
    <row r="65" spans="1:8" ht="12.95" customHeight="1" thickTop="1">
      <c r="A65" s="149"/>
      <c r="B65" s="149"/>
      <c r="C65" s="405"/>
      <c r="D65" s="102"/>
      <c r="E65" s="31"/>
      <c r="F65" s="232"/>
      <c r="G65" s="31"/>
    </row>
    <row r="66" spans="1:8" ht="12.95" customHeight="1">
      <c r="A66" s="5" t="s">
        <v>541</v>
      </c>
      <c r="E66" s="234"/>
      <c r="F66" s="234"/>
    </row>
    <row r="67" spans="1:8" ht="12.95" customHeight="1">
      <c r="E67" s="234"/>
      <c r="F67" s="234"/>
    </row>
    <row r="68" spans="1:8" ht="12.95" customHeight="1">
      <c r="E68" s="234"/>
      <c r="F68" s="234"/>
    </row>
    <row r="69" spans="1:8" ht="12.95" customHeight="1">
      <c r="E69" s="234"/>
      <c r="F69" s="234"/>
    </row>
    <row r="70" spans="1:8" ht="12.95" customHeight="1">
      <c r="A70" s="233" t="s">
        <v>337</v>
      </c>
      <c r="B70" s="103"/>
      <c r="C70" s="103"/>
      <c r="D70" s="103"/>
      <c r="E70" s="103"/>
      <c r="F70" s="103"/>
      <c r="G70" s="103"/>
    </row>
    <row r="71" spans="1:8" ht="12.95" customHeight="1">
      <c r="A71" s="233" t="s">
        <v>338</v>
      </c>
      <c r="B71" s="69"/>
      <c r="C71" s="69"/>
      <c r="D71" s="69"/>
      <c r="E71" s="69"/>
      <c r="F71" s="69"/>
      <c r="G71" s="69"/>
    </row>
    <row r="72" spans="1:8" ht="12.95" customHeight="1">
      <c r="C72" s="6"/>
      <c r="D72" s="6"/>
      <c r="E72" s="6"/>
      <c r="F72" s="6"/>
    </row>
    <row r="73" spans="1:8" ht="12.95" customHeight="1">
      <c r="A73" s="148"/>
      <c r="B73" s="607" t="s">
        <v>544</v>
      </c>
      <c r="C73" s="608" t="s">
        <v>548</v>
      </c>
      <c r="D73" s="148"/>
      <c r="E73" s="608" t="s">
        <v>544</v>
      </c>
      <c r="F73" s="148"/>
      <c r="H73" s="148"/>
    </row>
    <row r="74" spans="1:8" ht="12.95" customHeight="1">
      <c r="A74" s="73" t="s">
        <v>546</v>
      </c>
      <c r="B74" s="609"/>
      <c r="C74" s="609"/>
      <c r="D74" s="609"/>
      <c r="E74" s="610"/>
      <c r="F74" s="609"/>
      <c r="G74" s="609"/>
      <c r="H74" s="609"/>
    </row>
  </sheetData>
  <mergeCells count="3">
    <mergeCell ref="E8:G8"/>
    <mergeCell ref="E5:G5"/>
    <mergeCell ref="E7:G7"/>
  </mergeCells>
  <phoneticPr fontId="10" type="noConversion"/>
  <pageMargins left="0.75" right="0.5" top="0.5" bottom="0.75" header="0.5" footer="0.36"/>
  <pageSetup paperSize="9" scale="95" orientation="portrait" r:id="rId1"/>
  <headerFooter alignWithMargins="0">
    <oddFooter>&amp;C2 of 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6"/>
    <pageSetUpPr fitToPage="1"/>
  </sheetPr>
  <dimension ref="A1:H42"/>
  <sheetViews>
    <sheetView view="pageBreakPreview" topLeftCell="A21" zoomScaleSheetLayoutView="100" workbookViewId="0">
      <selection activeCell="A41" sqref="A41:G42"/>
    </sheetView>
  </sheetViews>
  <sheetFormatPr defaultColWidth="10.25" defaultRowHeight="12.95" customHeight="1"/>
  <cols>
    <col min="1" max="1" width="5.125" style="235" customWidth="1"/>
    <col min="2" max="2" width="3.625" style="235" customWidth="1"/>
    <col min="3" max="3" width="38.25" style="235" customWidth="1"/>
    <col min="4" max="4" width="4.625" style="235" customWidth="1"/>
    <col min="5" max="5" width="13.625" style="235" customWidth="1"/>
    <col min="6" max="6" width="0.25" style="235" customWidth="1"/>
    <col min="7" max="7" width="13.625" style="39" customWidth="1"/>
    <col min="8" max="16384" width="10.25" style="235"/>
  </cols>
  <sheetData>
    <row r="1" spans="1:8" ht="12.95" customHeight="1">
      <c r="A1" s="34" t="s">
        <v>52</v>
      </c>
      <c r="B1" s="34"/>
      <c r="C1" s="34"/>
      <c r="D1" s="34"/>
      <c r="E1" s="36"/>
      <c r="F1" s="36"/>
      <c r="G1" s="37"/>
    </row>
    <row r="2" spans="1:8" ht="12.95" customHeight="1">
      <c r="A2" s="355" t="s">
        <v>475</v>
      </c>
      <c r="B2" s="34"/>
      <c r="C2" s="34"/>
      <c r="D2" s="34"/>
      <c r="E2" s="36"/>
      <c r="F2" s="36"/>
      <c r="G2" s="37"/>
    </row>
    <row r="3" spans="1:8" ht="12.95" customHeight="1">
      <c r="A3" s="283" t="s">
        <v>474</v>
      </c>
      <c r="B3" s="34"/>
      <c r="C3" s="34"/>
      <c r="D3" s="34"/>
      <c r="E3" s="36"/>
      <c r="F3" s="36"/>
      <c r="G3" s="37"/>
    </row>
    <row r="4" spans="1:8" ht="12.95" customHeight="1">
      <c r="A4" s="59"/>
      <c r="B4" s="34"/>
      <c r="C4" s="34"/>
      <c r="D4" s="34"/>
      <c r="E4" s="36"/>
      <c r="F4" s="36"/>
      <c r="G4" s="37"/>
    </row>
    <row r="5" spans="1:8" ht="12">
      <c r="A5" s="59"/>
      <c r="B5" s="34"/>
      <c r="C5" s="34"/>
      <c r="D5" s="34"/>
      <c r="E5" s="553" t="s">
        <v>498</v>
      </c>
      <c r="F5" s="553"/>
      <c r="G5" s="553"/>
    </row>
    <row r="6" spans="1:8" s="229" customFormat="1" ht="12.95" customHeight="1">
      <c r="A6" s="22"/>
      <c r="B6" s="1"/>
      <c r="C6" s="1"/>
      <c r="D6" s="506" t="s">
        <v>53</v>
      </c>
      <c r="E6" s="330" t="s">
        <v>420</v>
      </c>
      <c r="F6" s="331"/>
      <c r="G6" s="330" t="s">
        <v>522</v>
      </c>
      <c r="H6" s="231"/>
    </row>
    <row r="7" spans="1:8" ht="12.95" customHeight="1">
      <c r="A7" s="59"/>
      <c r="B7" s="34"/>
      <c r="C7" s="34"/>
      <c r="D7" s="342"/>
      <c r="E7" s="554" t="s">
        <v>505</v>
      </c>
      <c r="F7" s="554"/>
      <c r="G7" s="554"/>
    </row>
    <row r="8" spans="1:8" ht="12.95" customHeight="1">
      <c r="E8" s="552" t="s">
        <v>506</v>
      </c>
      <c r="F8" s="552"/>
      <c r="G8" s="552"/>
    </row>
    <row r="9" spans="1:8" ht="12.95" customHeight="1">
      <c r="A9" s="235" t="s">
        <v>74</v>
      </c>
      <c r="E9" s="40">
        <v>32987</v>
      </c>
      <c r="F9" s="340"/>
      <c r="G9" s="340">
        <v>20286</v>
      </c>
    </row>
    <row r="10" spans="1:8" ht="12.95" customHeight="1">
      <c r="E10" s="40"/>
      <c r="F10" s="340"/>
      <c r="G10" s="340"/>
    </row>
    <row r="11" spans="1:8" ht="12.95" customHeight="1">
      <c r="A11" s="41" t="s">
        <v>201</v>
      </c>
      <c r="E11" s="40"/>
      <c r="F11" s="40"/>
      <c r="G11" s="40"/>
    </row>
    <row r="12" spans="1:8" ht="12.95" customHeight="1">
      <c r="A12" s="41"/>
      <c r="E12" s="40"/>
      <c r="F12" s="40"/>
      <c r="G12" s="40"/>
    </row>
    <row r="13" spans="1:8" ht="12.95" customHeight="1">
      <c r="A13" s="235" t="s">
        <v>300</v>
      </c>
      <c r="E13" s="40"/>
      <c r="F13" s="40"/>
      <c r="G13" s="40"/>
    </row>
    <row r="14" spans="1:8" ht="12.95" customHeight="1">
      <c r="A14" s="126" t="s">
        <v>301</v>
      </c>
      <c r="E14" s="40"/>
      <c r="F14" s="40"/>
      <c r="G14" s="40"/>
    </row>
    <row r="15" spans="1:8" ht="12.95" customHeight="1">
      <c r="E15" s="40"/>
      <c r="F15" s="40"/>
      <c r="G15" s="40"/>
    </row>
    <row r="16" spans="1:8" ht="12.95" customHeight="1">
      <c r="A16" s="421" t="s">
        <v>483</v>
      </c>
      <c r="E16" s="523"/>
      <c r="F16" s="40"/>
      <c r="G16" s="523"/>
    </row>
    <row r="17" spans="1:7" ht="12.95" customHeight="1">
      <c r="A17" s="421" t="s">
        <v>484</v>
      </c>
      <c r="E17" s="524">
        <v>10458</v>
      </c>
      <c r="F17" s="40"/>
      <c r="G17" s="524">
        <v>0</v>
      </c>
    </row>
    <row r="18" spans="1:7" ht="12.95" customHeight="1">
      <c r="A18" s="421"/>
      <c r="E18" s="524"/>
      <c r="F18" s="40"/>
      <c r="G18" s="524"/>
    </row>
    <row r="19" spans="1:7" ht="12.95" customHeight="1">
      <c r="A19" s="522" t="s">
        <v>518</v>
      </c>
      <c r="E19" s="524"/>
      <c r="F19" s="40"/>
      <c r="G19" s="524"/>
    </row>
    <row r="20" spans="1:7" ht="12.95" customHeight="1">
      <c r="A20" s="164" t="s">
        <v>513</v>
      </c>
      <c r="E20" s="524"/>
      <c r="F20" s="40"/>
      <c r="G20" s="524"/>
    </row>
    <row r="21" spans="1:7" ht="12.95" customHeight="1">
      <c r="A21" s="164" t="s">
        <v>481</v>
      </c>
      <c r="D21" s="42">
        <v>6.6</v>
      </c>
      <c r="E21" s="441">
        <v>-295313</v>
      </c>
      <c r="F21" s="231"/>
      <c r="G21" s="15">
        <v>-1233233</v>
      </c>
    </row>
    <row r="22" spans="1:7" ht="12.95" customHeight="1">
      <c r="A22" s="135" t="s">
        <v>516</v>
      </c>
      <c r="E22" s="40"/>
      <c r="F22" s="40"/>
      <c r="G22" s="40"/>
    </row>
    <row r="23" spans="1:7" ht="12.95" customHeight="1">
      <c r="A23" s="164" t="s">
        <v>485</v>
      </c>
      <c r="E23" s="525">
        <v>-284855</v>
      </c>
      <c r="G23" s="236">
        <v>-1233233</v>
      </c>
    </row>
    <row r="24" spans="1:7" ht="12.95" customHeight="1">
      <c r="D24" s="42"/>
      <c r="E24" s="41"/>
      <c r="G24" s="235"/>
    </row>
    <row r="25" spans="1:7" ht="12.95" customHeight="1" thickBot="1">
      <c r="A25" s="41" t="s">
        <v>517</v>
      </c>
      <c r="D25" s="42"/>
      <c r="E25" s="450">
        <v>-251868</v>
      </c>
      <c r="F25" s="116"/>
      <c r="G25" s="341">
        <v>-1212947</v>
      </c>
    </row>
    <row r="26" spans="1:7" ht="12.95" customHeight="1" thickTop="1">
      <c r="D26" s="42"/>
    </row>
    <row r="27" spans="1:7" ht="12.95" customHeight="1">
      <c r="D27" s="42"/>
    </row>
    <row r="28" spans="1:7" ht="12.95" customHeight="1">
      <c r="A28" s="235" t="s">
        <v>541</v>
      </c>
    </row>
    <row r="33" spans="1:7" ht="12.95" customHeight="1">
      <c r="A33" s="103" t="s">
        <v>419</v>
      </c>
      <c r="B33" s="103"/>
      <c r="C33" s="103"/>
      <c r="D33" s="103"/>
      <c r="E33" s="103"/>
      <c r="F33" s="103"/>
    </row>
    <row r="34" spans="1:7" ht="12.95" customHeight="1">
      <c r="A34" s="69" t="s">
        <v>418</v>
      </c>
      <c r="B34" s="69"/>
      <c r="C34" s="69"/>
      <c r="D34" s="69"/>
      <c r="E34" s="69"/>
      <c r="F34" s="69"/>
    </row>
    <row r="35" spans="1:7" ht="12.95" customHeight="1">
      <c r="A35" s="69"/>
      <c r="B35" s="69"/>
      <c r="C35" s="69"/>
      <c r="D35" s="69"/>
      <c r="E35" s="69"/>
      <c r="F35" s="69"/>
    </row>
    <row r="36" spans="1:7" ht="12.95" customHeight="1">
      <c r="A36" s="69"/>
      <c r="B36" s="69"/>
      <c r="C36" s="69"/>
      <c r="D36" s="69"/>
      <c r="E36" s="69"/>
      <c r="F36" s="69"/>
    </row>
    <row r="37" spans="1:7" ht="12.95" customHeight="1">
      <c r="A37" s="69"/>
      <c r="B37" s="69"/>
      <c r="C37" s="69"/>
      <c r="D37" s="69"/>
      <c r="E37" s="69"/>
      <c r="F37" s="69"/>
    </row>
    <row r="38" spans="1:7" ht="12.95" customHeight="1">
      <c r="A38" s="233"/>
      <c r="B38" s="237"/>
      <c r="C38" s="237"/>
      <c r="D38" s="237"/>
      <c r="E38" s="237"/>
      <c r="F38" s="237"/>
      <c r="G38" s="43"/>
    </row>
    <row r="39" spans="1:7" ht="12.95" customHeight="1">
      <c r="A39" s="233"/>
      <c r="B39" s="237"/>
      <c r="C39" s="237"/>
      <c r="D39" s="237"/>
      <c r="E39" s="237"/>
      <c r="F39" s="237"/>
      <c r="G39" s="43"/>
    </row>
    <row r="40" spans="1:7" ht="12.95" customHeight="1">
      <c r="A40" s="233"/>
      <c r="B40" s="237"/>
      <c r="C40" s="237"/>
      <c r="D40" s="237"/>
      <c r="E40" s="237"/>
      <c r="F40" s="237"/>
      <c r="G40" s="43"/>
    </row>
    <row r="41" spans="1:7" ht="12.95" customHeight="1">
      <c r="A41" s="148"/>
      <c r="B41" s="607" t="s">
        <v>544</v>
      </c>
      <c r="C41" s="608" t="s">
        <v>549</v>
      </c>
      <c r="D41" s="148"/>
      <c r="E41" s="148"/>
      <c r="F41" s="608" t="s">
        <v>544</v>
      </c>
      <c r="G41" s="611"/>
    </row>
    <row r="42" spans="1:7" ht="12.95" customHeight="1">
      <c r="A42" s="73" t="s">
        <v>550</v>
      </c>
      <c r="B42" s="609"/>
      <c r="C42" s="609"/>
      <c r="D42" s="609"/>
      <c r="E42" s="610"/>
      <c r="F42" s="609"/>
      <c r="G42" s="611"/>
    </row>
  </sheetData>
  <mergeCells count="3">
    <mergeCell ref="E7:G7"/>
    <mergeCell ref="E5:G5"/>
    <mergeCell ref="E8:G8"/>
  </mergeCells>
  <phoneticPr fontId="10" type="noConversion"/>
  <pageMargins left="0.75" right="0.5" top="0.75" bottom="0.75" header="0.5" footer="0.36"/>
  <pageSetup paperSize="9" orientation="portrait" r:id="rId1"/>
  <headerFooter alignWithMargins="0">
    <oddFooter>&amp;C3 of 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6"/>
  </sheetPr>
  <dimension ref="A1:T130"/>
  <sheetViews>
    <sheetView view="pageBreakPreview" zoomScaleSheetLayoutView="100" workbookViewId="0">
      <selection sqref="A1:XFD1048576"/>
    </sheetView>
  </sheetViews>
  <sheetFormatPr defaultColWidth="10.25" defaultRowHeight="12.95" customHeight="1"/>
  <cols>
    <col min="1" max="1" width="5.125" style="235" customWidth="1"/>
    <col min="2" max="2" width="3.625" style="235" customWidth="1"/>
    <col min="3" max="3" width="41.625" style="235" customWidth="1"/>
    <col min="4" max="5" width="5.625" style="235" customWidth="1"/>
    <col min="6" max="6" width="10.375" style="235" customWidth="1"/>
    <col min="7" max="7" width="1.625" style="235" customWidth="1"/>
    <col min="8" max="8" width="10.375" style="235" customWidth="1"/>
    <col min="9" max="9" width="9.125" style="235" customWidth="1"/>
    <col min="10" max="10" width="1.5" style="235" customWidth="1"/>
    <col min="11" max="11" width="9.125" style="235" customWidth="1"/>
    <col min="12" max="16384" width="10.25" style="235"/>
  </cols>
  <sheetData>
    <row r="1" spans="1:20" ht="12.95" customHeight="1">
      <c r="A1" s="34" t="str">
        <f>COI!A1</f>
        <v>NIT - EQUITY MARKET OPPORTUNITY  FUND</v>
      </c>
      <c r="B1" s="34"/>
      <c r="C1" s="34"/>
      <c r="D1" s="34"/>
      <c r="E1" s="34"/>
      <c r="F1" s="34"/>
      <c r="G1" s="34"/>
    </row>
    <row r="2" spans="1:20" ht="12.95" customHeight="1">
      <c r="A2" s="355" t="s">
        <v>357</v>
      </c>
      <c r="B2" s="34"/>
      <c r="C2" s="34"/>
      <c r="D2" s="34"/>
      <c r="E2" s="34"/>
      <c r="F2" s="34"/>
      <c r="G2" s="34"/>
    </row>
    <row r="3" spans="1:20" ht="12.95" customHeight="1">
      <c r="A3" s="283" t="s">
        <v>359</v>
      </c>
      <c r="B3" s="34"/>
      <c r="C3" s="34"/>
      <c r="D3" s="34"/>
      <c r="E3" s="34"/>
      <c r="F3" s="356"/>
      <c r="G3" s="356"/>
      <c r="H3" s="357"/>
    </row>
    <row r="4" spans="1:20" ht="12.95" customHeight="1">
      <c r="A4" s="70"/>
      <c r="B4" s="34"/>
      <c r="C4" s="34"/>
      <c r="D4" s="34"/>
      <c r="E4" s="34"/>
      <c r="F4" s="555" t="s">
        <v>336</v>
      </c>
      <c r="G4" s="555"/>
      <c r="H4" s="555"/>
    </row>
    <row r="5" spans="1:20" ht="12.95" customHeight="1">
      <c r="A5" s="70"/>
      <c r="B5" s="34"/>
      <c r="C5" s="34"/>
      <c r="D5" s="34"/>
      <c r="E5" s="34"/>
      <c r="F5" s="330" t="s">
        <v>358</v>
      </c>
      <c r="G5" s="331"/>
      <c r="H5" s="330" t="s">
        <v>317</v>
      </c>
    </row>
    <row r="6" spans="1:20" ht="12.95" customHeight="1">
      <c r="A6" s="70"/>
      <c r="B6" s="34"/>
      <c r="C6" s="34"/>
      <c r="F6" s="560" t="s">
        <v>215</v>
      </c>
      <c r="G6" s="561"/>
      <c r="H6" s="561"/>
      <c r="I6" s="557" t="s">
        <v>130</v>
      </c>
      <c r="J6" s="559"/>
      <c r="K6" s="557" t="s">
        <v>115</v>
      </c>
    </row>
    <row r="7" spans="1:20" ht="12.95" customHeight="1">
      <c r="B7" s="34"/>
      <c r="C7" s="34"/>
      <c r="F7" s="556" t="s">
        <v>230</v>
      </c>
      <c r="G7" s="556"/>
      <c r="H7" s="556"/>
      <c r="I7" s="558"/>
      <c r="J7" s="559"/>
      <c r="K7" s="558"/>
    </row>
    <row r="8" spans="1:20" s="336" customFormat="1" ht="12.95" customHeight="1">
      <c r="A8" s="41" t="s">
        <v>218</v>
      </c>
      <c r="B8" s="1"/>
      <c r="C8" s="1"/>
      <c r="F8" s="552"/>
      <c r="G8" s="552"/>
      <c r="H8" s="552"/>
      <c r="I8" s="406"/>
      <c r="J8" s="406"/>
      <c r="K8" s="406"/>
      <c r="L8" s="26"/>
      <c r="M8" s="18"/>
      <c r="N8" s="29"/>
      <c r="O8" s="18"/>
      <c r="P8" s="18"/>
      <c r="Q8" s="18"/>
      <c r="R8" s="18"/>
      <c r="S8" s="18"/>
      <c r="T8" s="18"/>
    </row>
    <row r="9" spans="1:20" ht="12.95" customHeight="1">
      <c r="F9" s="337"/>
      <c r="G9" s="338"/>
      <c r="H9" s="337"/>
      <c r="I9" s="337"/>
      <c r="J9" s="338"/>
      <c r="K9" s="337"/>
    </row>
    <row r="10" spans="1:20" ht="12.95" customHeight="1">
      <c r="A10" s="235" t="s">
        <v>202</v>
      </c>
      <c r="F10" s="45">
        <v>319766</v>
      </c>
      <c r="H10" s="45">
        <v>150300</v>
      </c>
      <c r="I10" s="45" t="e">
        <f>#REF!</f>
        <v>#REF!</v>
      </c>
      <c r="K10" s="45">
        <v>143325</v>
      </c>
      <c r="M10" s="75"/>
      <c r="N10" s="243"/>
      <c r="O10" s="75"/>
    </row>
    <row r="11" spans="1:20" ht="12.95" customHeight="1">
      <c r="F11" s="45"/>
      <c r="H11" s="45"/>
      <c r="I11" s="45"/>
      <c r="K11" s="45"/>
      <c r="M11" s="75"/>
      <c r="N11" s="243"/>
      <c r="O11" s="75"/>
    </row>
    <row r="12" spans="1:20" ht="12.95" customHeight="1">
      <c r="A12" s="235" t="s">
        <v>302</v>
      </c>
      <c r="F12" s="339">
        <v>-5173</v>
      </c>
      <c r="H12" s="339">
        <v>-3629</v>
      </c>
      <c r="I12" s="45"/>
      <c r="K12" s="45"/>
      <c r="M12" s="75"/>
      <c r="N12" s="243"/>
      <c r="O12" s="75"/>
    </row>
    <row r="13" spans="1:20" ht="12.95" customHeight="1">
      <c r="F13" s="45">
        <f>SUM(F9:F12)</f>
        <v>314593</v>
      </c>
      <c r="H13" s="45">
        <f>SUM(H9:H12)</f>
        <v>146671</v>
      </c>
      <c r="I13" s="45"/>
      <c r="K13" s="45"/>
      <c r="M13" s="75"/>
      <c r="N13" s="243"/>
      <c r="O13" s="75"/>
    </row>
    <row r="14" spans="1:20" ht="12.95" customHeight="1">
      <c r="A14" s="235" t="s">
        <v>139</v>
      </c>
      <c r="F14" s="45"/>
      <c r="H14" s="45"/>
      <c r="I14" s="45"/>
      <c r="K14" s="45"/>
      <c r="M14" s="75"/>
      <c r="N14" s="243"/>
      <c r="O14" s="75"/>
    </row>
    <row r="15" spans="1:20" ht="12.95" customHeight="1">
      <c r="A15" s="235" t="s">
        <v>346</v>
      </c>
      <c r="B15" s="131"/>
      <c r="F15" s="231"/>
      <c r="H15" s="231"/>
      <c r="I15" s="231"/>
      <c r="K15" s="231"/>
      <c r="M15" s="232"/>
      <c r="N15" s="243"/>
      <c r="O15" s="232"/>
    </row>
    <row r="16" spans="1:20" ht="12.95" customHeight="1">
      <c r="A16" s="235" t="s">
        <v>345</v>
      </c>
      <c r="B16" s="131"/>
      <c r="F16" s="231">
        <v>0</v>
      </c>
      <c r="H16" s="231">
        <v>0</v>
      </c>
      <c r="I16" s="231"/>
      <c r="K16" s="231"/>
      <c r="M16" s="232"/>
      <c r="N16" s="243"/>
      <c r="O16" s="232"/>
    </row>
    <row r="17" spans="1:15" ht="12.95" customHeight="1">
      <c r="F17" s="231"/>
      <c r="H17" s="231"/>
      <c r="I17" s="231"/>
      <c r="K17" s="231"/>
      <c r="M17" s="232"/>
      <c r="N17" s="243"/>
      <c r="O17" s="232"/>
    </row>
    <row r="18" spans="1:15" ht="12.95" customHeight="1">
      <c r="A18" s="235" t="s">
        <v>74</v>
      </c>
      <c r="F18" s="231">
        <f>ROUND(IS!E52,0)</f>
        <v>32987</v>
      </c>
      <c r="H18" s="231">
        <f>ROUND(IS!G52,0)</f>
        <v>20286</v>
      </c>
      <c r="I18" s="231" t="e">
        <f>#REF!</f>
        <v>#REF!</v>
      </c>
      <c r="K18" s="231" t="e">
        <f>COI!#REF!</f>
        <v>#REF!</v>
      </c>
      <c r="M18" s="232"/>
      <c r="N18" s="243"/>
      <c r="O18" s="75"/>
    </row>
    <row r="19" spans="1:15" ht="12.95" customHeight="1">
      <c r="F19" s="231"/>
      <c r="H19" s="231"/>
      <c r="I19" s="231"/>
      <c r="K19" s="231"/>
      <c r="M19" s="232"/>
      <c r="N19" s="243"/>
      <c r="O19" s="232"/>
    </row>
    <row r="20" spans="1:15" ht="12.95" customHeight="1" thickBot="1">
      <c r="A20" s="46" t="s">
        <v>6</v>
      </c>
      <c r="B20" s="46"/>
      <c r="F20" s="19">
        <f>SUM(F13:F19)</f>
        <v>347580</v>
      </c>
      <c r="H20" s="19">
        <f>SUM(H13:H19)</f>
        <v>166957</v>
      </c>
      <c r="I20" s="19" t="e">
        <f>SUM(I10:I14)</f>
        <v>#REF!</v>
      </c>
      <c r="K20" s="19">
        <f>SUM(K10:K14)</f>
        <v>143325</v>
      </c>
      <c r="M20" s="232">
        <f>H20-K20</f>
        <v>23632</v>
      </c>
      <c r="N20" s="243"/>
      <c r="O20" s="232"/>
    </row>
    <row r="21" spans="1:15" ht="12.95" customHeight="1" thickTop="1">
      <c r="A21" s="41"/>
      <c r="B21" s="41"/>
      <c r="F21" s="45"/>
      <c r="H21" s="45"/>
      <c r="I21" s="45"/>
      <c r="K21" s="45"/>
      <c r="L21" s="236"/>
      <c r="M21" s="75"/>
      <c r="N21" s="243"/>
      <c r="O21" s="75"/>
    </row>
    <row r="22" spans="1:15" ht="12.95" customHeight="1">
      <c r="A22" s="41" t="s">
        <v>231</v>
      </c>
      <c r="B22" s="41"/>
      <c r="F22" s="45"/>
      <c r="H22" s="45"/>
      <c r="K22" s="45"/>
      <c r="M22" s="75"/>
      <c r="N22" s="243"/>
      <c r="O22" s="75"/>
    </row>
    <row r="23" spans="1:15" ht="12.95" customHeight="1">
      <c r="A23" s="41"/>
      <c r="B23" s="41"/>
      <c r="F23" s="45"/>
      <c r="H23" s="45"/>
      <c r="I23" s="45"/>
      <c r="J23" s="45"/>
      <c r="K23" s="45"/>
      <c r="M23" s="75"/>
      <c r="N23" s="243"/>
      <c r="O23" s="75"/>
    </row>
    <row r="24" spans="1:15" ht="12.95" customHeight="1">
      <c r="A24" s="235" t="s">
        <v>7</v>
      </c>
      <c r="B24" s="41"/>
      <c r="F24" s="45">
        <f>F20-F26</f>
        <v>347334</v>
      </c>
      <c r="H24" s="45">
        <f>H20-H26</f>
        <v>167462</v>
      </c>
      <c r="I24" s="45" t="e">
        <f>#REF!</f>
        <v>#REF!</v>
      </c>
      <c r="K24" s="45">
        <f>H24</f>
        <v>167462</v>
      </c>
      <c r="M24" s="75"/>
      <c r="N24" s="243"/>
      <c r="O24" s="75"/>
    </row>
    <row r="25" spans="1:15" ht="12.95" customHeight="1">
      <c r="B25" s="41"/>
      <c r="F25" s="45"/>
      <c r="H25" s="45"/>
      <c r="I25" s="45"/>
      <c r="K25" s="45"/>
      <c r="M25" s="75"/>
      <c r="N25" s="243"/>
      <c r="O25" s="75"/>
    </row>
    <row r="26" spans="1:15" ht="12.95" customHeight="1">
      <c r="A26" s="235" t="s">
        <v>339</v>
      </c>
      <c r="B26" s="41"/>
      <c r="F26" s="45">
        <f>IS!E15</f>
        <v>246</v>
      </c>
      <c r="H26" s="45">
        <f>IS!G15</f>
        <v>-505</v>
      </c>
      <c r="I26" s="45" t="e">
        <f>#REF!</f>
        <v>#REF!</v>
      </c>
      <c r="K26" s="45">
        <v>0</v>
      </c>
      <c r="M26" s="75"/>
      <c r="N26" s="243"/>
      <c r="O26" s="75"/>
    </row>
    <row r="27" spans="1:15" ht="12.95" customHeight="1">
      <c r="B27" s="41"/>
      <c r="F27" s="45"/>
      <c r="H27" s="45"/>
      <c r="I27" s="45"/>
      <c r="K27" s="45"/>
      <c r="M27" s="75"/>
      <c r="N27" s="243"/>
      <c r="O27" s="75"/>
    </row>
    <row r="28" spans="1:15" ht="12.95" customHeight="1" thickBot="1">
      <c r="A28" s="41"/>
      <c r="B28" s="41"/>
      <c r="F28" s="127">
        <f>SUM(F24:F26)</f>
        <v>347580</v>
      </c>
      <c r="H28" s="127">
        <f>SUM(H24:H26)</f>
        <v>166957</v>
      </c>
      <c r="I28" s="127" t="e">
        <f>SUM(I24:I26)</f>
        <v>#REF!</v>
      </c>
      <c r="K28" s="127">
        <f>SUM(K24:K26)</f>
        <v>167462</v>
      </c>
      <c r="M28" s="75"/>
      <c r="N28" s="243"/>
      <c r="O28" s="75"/>
    </row>
    <row r="29" spans="1:15" ht="12.95" customHeight="1" thickTop="1">
      <c r="A29" s="41"/>
      <c r="B29" s="41"/>
      <c r="E29" s="45"/>
      <c r="F29" s="45"/>
      <c r="G29" s="45"/>
      <c r="M29" s="243"/>
      <c r="N29" s="243"/>
      <c r="O29" s="243"/>
    </row>
    <row r="30" spans="1:15" ht="12.95" customHeight="1">
      <c r="A30" s="41"/>
      <c r="B30" s="41"/>
      <c r="E30" s="45"/>
      <c r="F30" s="45"/>
      <c r="G30" s="45"/>
      <c r="I30" s="236"/>
      <c r="M30" s="243"/>
      <c r="N30" s="243"/>
      <c r="O30" s="243"/>
    </row>
    <row r="31" spans="1:15" ht="12.95" customHeight="1">
      <c r="A31" s="235" t="str">
        <f>BS!$A$43</f>
        <v>The annexed notes 1 to 17  form an integral part of this condensed interim financial information.</v>
      </c>
      <c r="E31" s="236"/>
      <c r="F31" s="236"/>
      <c r="G31" s="236"/>
      <c r="M31" s="243"/>
      <c r="N31" s="243"/>
      <c r="O31" s="243"/>
    </row>
    <row r="32" spans="1:15" ht="12.95" customHeight="1">
      <c r="E32" s="236"/>
      <c r="F32" s="236"/>
      <c r="G32" s="236"/>
      <c r="M32" s="243"/>
      <c r="N32" s="243"/>
      <c r="O32" s="243"/>
    </row>
    <row r="33" spans="1:15" ht="12.95" customHeight="1">
      <c r="E33" s="236"/>
      <c r="F33" s="236"/>
      <c r="G33" s="236"/>
      <c r="M33" s="243"/>
      <c r="N33" s="243"/>
      <c r="O33" s="243"/>
    </row>
    <row r="34" spans="1:15" ht="12.95" customHeight="1">
      <c r="E34" s="236"/>
      <c r="F34" s="236"/>
      <c r="G34" s="236"/>
      <c r="M34" s="243"/>
      <c r="N34" s="243"/>
      <c r="O34" s="243"/>
    </row>
    <row r="35" spans="1:15" ht="12.95" customHeight="1">
      <c r="E35" s="236"/>
      <c r="F35" s="236"/>
      <c r="G35" s="236"/>
      <c r="M35" s="243"/>
      <c r="N35" s="243"/>
      <c r="O35" s="243"/>
    </row>
    <row r="36" spans="1:15" ht="12.95" customHeight="1">
      <c r="E36" s="236"/>
      <c r="F36" s="236"/>
      <c r="G36" s="236"/>
      <c r="M36" s="243"/>
      <c r="N36" s="243"/>
      <c r="O36" s="243"/>
    </row>
    <row r="37" spans="1:15" ht="12.95" customHeight="1">
      <c r="E37" s="236"/>
      <c r="F37" s="236"/>
      <c r="G37" s="236"/>
      <c r="M37" s="243"/>
      <c r="N37" s="243"/>
      <c r="O37" s="243"/>
    </row>
    <row r="38" spans="1:15" ht="12.95" customHeight="1">
      <c r="E38" s="236"/>
      <c r="F38" s="236"/>
      <c r="G38" s="236"/>
      <c r="M38" s="243"/>
      <c r="N38" s="243"/>
      <c r="O38" s="243"/>
    </row>
    <row r="39" spans="1:15" ht="12.95" customHeight="1">
      <c r="A39" s="57" t="s">
        <v>134</v>
      </c>
      <c r="B39" s="57"/>
      <c r="C39" s="57"/>
      <c r="D39" s="57"/>
      <c r="E39" s="57"/>
      <c r="F39" s="57"/>
      <c r="G39" s="57"/>
      <c r="M39" s="243"/>
      <c r="N39" s="243"/>
      <c r="O39" s="243"/>
    </row>
    <row r="40" spans="1:15" ht="12.95" customHeight="1">
      <c r="A40" s="57" t="s">
        <v>135</v>
      </c>
      <c r="B40" s="57"/>
      <c r="C40" s="57"/>
      <c r="D40" s="57"/>
      <c r="E40" s="57"/>
      <c r="F40" s="57"/>
      <c r="G40" s="57"/>
      <c r="M40" s="243"/>
      <c r="N40" s="243"/>
      <c r="O40" s="243"/>
    </row>
    <row r="41" spans="1:15" ht="12.95" customHeight="1">
      <c r="A41" s="237"/>
      <c r="B41" s="237"/>
      <c r="C41" s="237"/>
      <c r="D41" s="237"/>
      <c r="E41" s="237"/>
      <c r="F41" s="237"/>
      <c r="G41" s="237"/>
      <c r="M41" s="243"/>
      <c r="N41" s="243"/>
      <c r="O41" s="243"/>
    </row>
    <row r="42" spans="1:15" ht="12.95" customHeight="1">
      <c r="A42" s="237"/>
      <c r="B42" s="237"/>
      <c r="C42" s="237"/>
      <c r="D42" s="237"/>
      <c r="E42" s="237"/>
      <c r="F42" s="237"/>
      <c r="G42" s="237"/>
      <c r="M42" s="243"/>
      <c r="N42" s="243"/>
      <c r="O42" s="243"/>
    </row>
    <row r="43" spans="1:15" ht="12.95" customHeight="1">
      <c r="A43" s="237"/>
      <c r="B43" s="237"/>
      <c r="C43" s="237"/>
      <c r="D43" s="237"/>
      <c r="E43" s="237"/>
      <c r="F43" s="237"/>
      <c r="G43" s="237"/>
      <c r="M43" s="243"/>
      <c r="N43" s="243"/>
      <c r="O43" s="243"/>
    </row>
    <row r="44" spans="1:15" ht="12.95" customHeight="1">
      <c r="A44" s="237"/>
      <c r="B44" s="237"/>
      <c r="C44" s="237"/>
      <c r="D44" s="237"/>
      <c r="E44" s="237"/>
      <c r="F44" s="237"/>
      <c r="G44" s="237"/>
      <c r="M44" s="243"/>
      <c r="N44" s="243"/>
      <c r="O44" s="243"/>
    </row>
    <row r="45" spans="1:15" ht="12.95" customHeight="1">
      <c r="A45" s="237"/>
      <c r="B45" s="237"/>
      <c r="C45" s="237"/>
      <c r="D45" s="237"/>
      <c r="E45" s="237"/>
      <c r="F45" s="237"/>
      <c r="G45" s="237"/>
      <c r="M45" s="243"/>
      <c r="N45" s="243"/>
      <c r="O45" s="243"/>
    </row>
    <row r="46" spans="1:15" ht="12.95" customHeight="1">
      <c r="A46" s="237" t="s">
        <v>136</v>
      </c>
      <c r="B46" s="237"/>
      <c r="C46" s="237"/>
      <c r="D46" s="403"/>
      <c r="E46" s="44"/>
      <c r="F46" s="44"/>
      <c r="G46" s="44"/>
      <c r="M46" s="243"/>
      <c r="N46" s="243"/>
      <c r="O46" s="243"/>
    </row>
    <row r="47" spans="1:15" ht="12.95" customHeight="1">
      <c r="M47" s="243"/>
      <c r="N47" s="243"/>
      <c r="O47" s="243"/>
    </row>
    <row r="48" spans="1:15" ht="12.95" customHeight="1">
      <c r="M48" s="243"/>
      <c r="N48" s="243"/>
      <c r="O48" s="243"/>
    </row>
    <row r="49" spans="13:15" ht="12.95" customHeight="1">
      <c r="M49" s="243"/>
      <c r="N49" s="243"/>
      <c r="O49" s="243"/>
    </row>
    <row r="50" spans="13:15" ht="12.95" customHeight="1">
      <c r="M50" s="243"/>
      <c r="N50" s="243"/>
      <c r="O50" s="243"/>
    </row>
    <row r="51" spans="13:15" ht="12.95" customHeight="1">
      <c r="M51" s="243"/>
      <c r="N51" s="243"/>
      <c r="O51" s="243"/>
    </row>
    <row r="52" spans="13:15" ht="12.95" customHeight="1">
      <c r="M52" s="243"/>
      <c r="N52" s="243"/>
      <c r="O52" s="243"/>
    </row>
    <row r="53" spans="13:15" ht="12.95" customHeight="1">
      <c r="M53" s="243"/>
      <c r="N53" s="243"/>
      <c r="O53" s="243"/>
    </row>
    <row r="54" spans="13:15" ht="12.95" customHeight="1">
      <c r="M54" s="243"/>
      <c r="N54" s="243"/>
      <c r="O54" s="243"/>
    </row>
    <row r="55" spans="13:15" ht="12.95" customHeight="1">
      <c r="M55" s="243"/>
      <c r="N55" s="243"/>
      <c r="O55" s="243"/>
    </row>
    <row r="91" spans="3:8" ht="12.95" customHeight="1">
      <c r="C91" s="235" t="s">
        <v>8</v>
      </c>
    </row>
    <row r="93" spans="3:8" ht="12.95" customHeight="1">
      <c r="E93" s="235">
        <f>SUM(E73:E92)</f>
        <v>0</v>
      </c>
      <c r="H93" s="235" t="e">
        <v>#VALUE!</v>
      </c>
    </row>
    <row r="96" spans="3:8" ht="12.95" customHeight="1">
      <c r="H96" s="235" t="e">
        <v>#VALUE!</v>
      </c>
    </row>
    <row r="127" spans="5:8" ht="12.95" customHeight="1">
      <c r="E127" s="235">
        <f>SUM(E113:E125)</f>
        <v>0</v>
      </c>
      <c r="H127" s="235" t="e">
        <v>#VALUE!</v>
      </c>
    </row>
    <row r="130" spans="5:8" ht="12.95" customHeight="1">
      <c r="E130" s="235">
        <f>E127</f>
        <v>0</v>
      </c>
      <c r="H130" s="235" t="e">
        <v>#VALUE!</v>
      </c>
    </row>
  </sheetData>
  <mergeCells count="7">
    <mergeCell ref="F4:H4"/>
    <mergeCell ref="F7:H7"/>
    <mergeCell ref="F8:H8"/>
    <mergeCell ref="I6:I7"/>
    <mergeCell ref="K6:K7"/>
    <mergeCell ref="J6:J7"/>
    <mergeCell ref="F6:H6"/>
  </mergeCells>
  <phoneticPr fontId="10" type="noConversion"/>
  <printOptions horizontalCentered="1"/>
  <pageMargins left="0.75" right="0.5" top="0.5" bottom="0.25" header="0.5" footer="0.36"/>
  <pageSetup paperSize="9" orientation="portrait" r:id="rId1"/>
  <headerFooter alignWithMargins="0">
    <oddFooter>&amp;C4 of 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6"/>
    <pageSetUpPr fitToPage="1"/>
  </sheetPr>
  <dimension ref="A1:M149"/>
  <sheetViews>
    <sheetView view="pageBreakPreview" topLeftCell="D61" zoomScaleSheetLayoutView="100" workbookViewId="0">
      <selection activeCell="A75" sqref="A75:M76"/>
    </sheetView>
  </sheetViews>
  <sheetFormatPr defaultRowHeight="12.95" customHeight="1"/>
  <cols>
    <col min="1" max="1" width="5.125" style="229" customWidth="1"/>
    <col min="2" max="2" width="3.625" style="229" customWidth="1"/>
    <col min="3" max="3" width="42.375" style="229" customWidth="1"/>
    <col min="4" max="4" width="4.125" style="229" bestFit="1" customWidth="1"/>
    <col min="5" max="8" width="12.625" style="229" customWidth="1"/>
    <col min="9" max="9" width="0.875" style="229" customWidth="1"/>
    <col min="10" max="13" width="12.625" style="229" customWidth="1"/>
    <col min="14" max="16384" width="9" style="229"/>
  </cols>
  <sheetData>
    <row r="1" spans="1:13" ht="12.95" customHeight="1">
      <c r="A1" s="76" t="s">
        <v>52</v>
      </c>
      <c r="B1" s="76"/>
      <c r="C1" s="76"/>
      <c r="D1" s="1"/>
      <c r="E1" s="1"/>
      <c r="F1" s="1"/>
      <c r="G1" s="1"/>
      <c r="H1" s="1"/>
      <c r="I1" s="1"/>
      <c r="J1" s="1"/>
      <c r="K1" s="1"/>
      <c r="L1" s="1"/>
      <c r="M1" s="1"/>
    </row>
    <row r="2" spans="1:13" ht="12.95" customHeight="1">
      <c r="A2" s="280" t="s">
        <v>476</v>
      </c>
      <c r="B2" s="1"/>
      <c r="C2" s="1"/>
      <c r="D2" s="1"/>
      <c r="E2" s="1"/>
      <c r="F2" s="1"/>
      <c r="G2" s="1"/>
      <c r="H2" s="1"/>
      <c r="I2" s="1"/>
      <c r="J2" s="1"/>
      <c r="K2" s="1"/>
      <c r="L2" s="1"/>
      <c r="M2" s="1"/>
    </row>
    <row r="3" spans="1:13" ht="12.95" customHeight="1">
      <c r="A3" s="283" t="s">
        <v>474</v>
      </c>
      <c r="B3" s="1"/>
      <c r="C3" s="1"/>
      <c r="D3" s="1"/>
      <c r="E3" s="1"/>
      <c r="F3" s="1"/>
      <c r="G3" s="1"/>
      <c r="H3" s="80"/>
      <c r="I3" s="80"/>
      <c r="J3" s="80"/>
      <c r="K3" s="80"/>
      <c r="L3" s="80"/>
      <c r="M3" s="80"/>
    </row>
    <row r="4" spans="1:13" ht="12.95" customHeight="1">
      <c r="A4" s="59"/>
      <c r="B4" s="1"/>
      <c r="C4" s="1"/>
      <c r="D4" s="1"/>
      <c r="E4" s="562" t="s">
        <v>486</v>
      </c>
      <c r="F4" s="563"/>
      <c r="G4" s="563"/>
      <c r="H4" s="563"/>
      <c r="I4" s="563"/>
      <c r="J4" s="563"/>
      <c r="K4" s="563"/>
      <c r="L4" s="563"/>
      <c r="M4" s="563"/>
    </row>
    <row r="5" spans="1:13" ht="12.95" customHeight="1">
      <c r="A5" s="59"/>
      <c r="B5" s="1"/>
      <c r="C5" s="1"/>
      <c r="D5" s="1"/>
      <c r="E5" s="564">
        <v>2018</v>
      </c>
      <c r="F5" s="564"/>
      <c r="G5" s="564"/>
      <c r="H5" s="564"/>
      <c r="I5" s="331"/>
      <c r="J5" s="564" t="s">
        <v>522</v>
      </c>
      <c r="K5" s="564"/>
      <c r="L5" s="564"/>
      <c r="M5" s="564"/>
    </row>
    <row r="6" spans="1:13" ht="72">
      <c r="A6" s="59"/>
      <c r="B6" s="1"/>
      <c r="C6" s="1"/>
      <c r="E6" s="486" t="s">
        <v>421</v>
      </c>
      <c r="F6" s="486" t="s">
        <v>422</v>
      </c>
      <c r="G6" s="487" t="s">
        <v>515</v>
      </c>
      <c r="H6" s="486" t="s">
        <v>423</v>
      </c>
      <c r="I6" s="488"/>
      <c r="J6" s="486" t="s">
        <v>421</v>
      </c>
      <c r="K6" s="486" t="s">
        <v>422</v>
      </c>
      <c r="L6" s="487" t="s">
        <v>515</v>
      </c>
      <c r="M6" s="486" t="s">
        <v>423</v>
      </c>
    </row>
    <row r="7" spans="1:13" ht="12">
      <c r="A7" s="59"/>
      <c r="B7" s="1"/>
      <c r="C7" s="1"/>
      <c r="E7" s="560" t="s">
        <v>487</v>
      </c>
      <c r="F7" s="560"/>
      <c r="G7" s="560"/>
      <c r="H7" s="560"/>
      <c r="I7" s="560"/>
      <c r="J7" s="560"/>
      <c r="K7" s="560"/>
      <c r="L7" s="560"/>
      <c r="M7" s="560"/>
    </row>
    <row r="8" spans="1:13" ht="12.95" customHeight="1">
      <c r="A8" s="59"/>
      <c r="B8" s="1"/>
      <c r="C8" s="1"/>
      <c r="D8" s="402"/>
      <c r="E8" s="552" t="s">
        <v>424</v>
      </c>
      <c r="F8" s="552"/>
      <c r="G8" s="552"/>
      <c r="H8" s="552"/>
      <c r="I8" s="552"/>
      <c r="J8" s="552"/>
      <c r="K8" s="552"/>
      <c r="L8" s="552"/>
      <c r="M8" s="552"/>
    </row>
    <row r="9" spans="1:13" ht="12.95" customHeight="1">
      <c r="A9" s="468" t="s">
        <v>44</v>
      </c>
      <c r="B9" s="334"/>
      <c r="E9" s="451">
        <v>3822390</v>
      </c>
      <c r="F9" s="442">
        <v>929012</v>
      </c>
      <c r="G9" s="442">
        <v>3906070</v>
      </c>
      <c r="H9" s="491">
        <v>8657472</v>
      </c>
      <c r="I9" s="155"/>
      <c r="J9" s="50">
        <v>3822390</v>
      </c>
      <c r="K9" s="231">
        <v>345508</v>
      </c>
      <c r="L9" s="231">
        <v>6042769</v>
      </c>
      <c r="M9" s="492">
        <v>10210667</v>
      </c>
    </row>
    <row r="10" spans="1:13" ht="12.95" customHeight="1">
      <c r="A10" s="334"/>
      <c r="B10" s="334"/>
      <c r="E10" s="491"/>
      <c r="F10" s="155"/>
      <c r="G10" s="155"/>
      <c r="H10" s="155"/>
      <c r="I10" s="155"/>
      <c r="J10" s="492"/>
      <c r="K10" s="155"/>
      <c r="L10" s="155"/>
      <c r="M10" s="155"/>
    </row>
    <row r="11" spans="1:13" ht="12.95" hidden="1" customHeight="1">
      <c r="A11" s="259" t="s">
        <v>435</v>
      </c>
      <c r="B11" s="334"/>
      <c r="E11" s="493"/>
      <c r="F11" s="493"/>
      <c r="G11" s="493"/>
      <c r="H11" s="493"/>
      <c r="I11" s="372"/>
      <c r="J11" s="494"/>
      <c r="K11" s="494"/>
      <c r="L11" s="494"/>
      <c r="M11" s="494"/>
    </row>
    <row r="12" spans="1:13" ht="12.95" hidden="1" customHeight="1">
      <c r="A12" s="468" t="s">
        <v>436</v>
      </c>
      <c r="B12" s="334"/>
      <c r="E12" s="491">
        <v>0</v>
      </c>
      <c r="F12" s="491">
        <v>0</v>
      </c>
      <c r="G12" s="491">
        <v>0</v>
      </c>
      <c r="H12" s="491">
        <v>0</v>
      </c>
      <c r="I12" s="372"/>
      <c r="J12" s="494">
        <v>0</v>
      </c>
      <c r="K12" s="494">
        <v>0</v>
      </c>
      <c r="L12" s="494">
        <v>0</v>
      </c>
      <c r="M12" s="494">
        <v>0</v>
      </c>
    </row>
    <row r="13" spans="1:13" ht="12.95" hidden="1" customHeight="1">
      <c r="A13" s="155"/>
      <c r="B13" s="334"/>
      <c r="E13" s="491"/>
      <c r="F13" s="491"/>
      <c r="G13" s="491"/>
      <c r="H13" s="491"/>
      <c r="I13" s="372"/>
      <c r="J13" s="492"/>
      <c r="K13" s="492"/>
      <c r="L13" s="492"/>
      <c r="M13" s="492"/>
    </row>
    <row r="14" spans="1:13" ht="12.95" hidden="1" customHeight="1">
      <c r="A14" s="259" t="s">
        <v>437</v>
      </c>
      <c r="B14" s="334"/>
      <c r="E14" s="493"/>
      <c r="F14" s="493"/>
      <c r="G14" s="493"/>
      <c r="H14" s="493"/>
      <c r="I14" s="372"/>
      <c r="J14" s="494"/>
      <c r="K14" s="494"/>
      <c r="L14" s="494"/>
      <c r="M14" s="494"/>
    </row>
    <row r="15" spans="1:13" ht="12.95" hidden="1" customHeight="1">
      <c r="A15" s="468" t="s">
        <v>436</v>
      </c>
      <c r="B15" s="334"/>
      <c r="E15" s="491">
        <v>0</v>
      </c>
      <c r="F15" s="491">
        <v>0</v>
      </c>
      <c r="G15" s="491">
        <v>0</v>
      </c>
      <c r="H15" s="491">
        <v>0</v>
      </c>
      <c r="I15" s="372"/>
      <c r="J15" s="494">
        <v>0</v>
      </c>
      <c r="K15" s="494">
        <v>0</v>
      </c>
      <c r="L15" s="494">
        <v>0</v>
      </c>
      <c r="M15" s="494">
        <v>0</v>
      </c>
    </row>
    <row r="16" spans="1:13" ht="12.95" hidden="1" customHeight="1">
      <c r="A16" s="155"/>
      <c r="B16" s="334"/>
      <c r="E16" s="491"/>
      <c r="F16" s="491"/>
      <c r="G16" s="491"/>
      <c r="H16" s="491"/>
      <c r="I16" s="372"/>
      <c r="J16" s="491"/>
      <c r="K16" s="491"/>
      <c r="L16" s="491"/>
      <c r="M16" s="491"/>
    </row>
    <row r="17" spans="1:13" ht="12.95" hidden="1" customHeight="1">
      <c r="A17" s="155" t="s">
        <v>465</v>
      </c>
      <c r="B17" s="334"/>
      <c r="E17" s="491"/>
      <c r="F17" s="491"/>
      <c r="G17" s="491"/>
      <c r="H17" s="491"/>
      <c r="I17" s="372"/>
      <c r="J17" s="491"/>
      <c r="K17" s="491"/>
      <c r="L17" s="491"/>
      <c r="M17" s="491"/>
    </row>
    <row r="18" spans="1:13" ht="12.95" hidden="1" customHeight="1">
      <c r="A18" s="155" t="s">
        <v>469</v>
      </c>
      <c r="B18" s="334"/>
      <c r="E18" s="491">
        <v>0</v>
      </c>
      <c r="F18" s="491">
        <v>0</v>
      </c>
      <c r="G18" s="491">
        <v>0</v>
      </c>
      <c r="H18" s="491">
        <v>0</v>
      </c>
      <c r="I18" s="372"/>
      <c r="J18" s="491">
        <v>0</v>
      </c>
      <c r="K18" s="492">
        <v>0</v>
      </c>
      <c r="L18" s="491">
        <v>0</v>
      </c>
      <c r="M18" s="492">
        <v>0</v>
      </c>
    </row>
    <row r="19" spans="1:13" ht="12.95" hidden="1" customHeight="1">
      <c r="A19" s="469"/>
      <c r="B19" s="334"/>
      <c r="E19" s="491"/>
      <c r="F19" s="491"/>
      <c r="G19" s="491"/>
      <c r="H19" s="491"/>
      <c r="I19" s="372"/>
      <c r="J19" s="491"/>
      <c r="K19" s="491"/>
      <c r="L19" s="491"/>
      <c r="M19" s="491"/>
    </row>
    <row r="20" spans="1:13" ht="12.95" customHeight="1">
      <c r="A20" s="155" t="s">
        <v>508</v>
      </c>
      <c r="B20" s="155"/>
      <c r="E20" s="491"/>
      <c r="F20" s="491"/>
      <c r="G20" s="491"/>
      <c r="H20" s="491"/>
      <c r="I20" s="372"/>
      <c r="J20" s="491"/>
      <c r="K20" s="491"/>
      <c r="L20" s="491"/>
      <c r="M20" s="491"/>
    </row>
    <row r="21" spans="1:13" ht="12.95" customHeight="1">
      <c r="A21" s="155" t="s">
        <v>507</v>
      </c>
      <c r="B21" s="155"/>
      <c r="E21" s="491">
        <v>0</v>
      </c>
      <c r="F21" s="491">
        <v>-391809</v>
      </c>
      <c r="G21" s="491">
        <v>0</v>
      </c>
      <c r="H21" s="491">
        <v>-391809</v>
      </c>
      <c r="I21" s="372"/>
      <c r="J21" s="491">
        <v>0</v>
      </c>
      <c r="K21" s="491">
        <v>0</v>
      </c>
      <c r="L21" s="491">
        <v>0</v>
      </c>
      <c r="M21" s="491">
        <v>0</v>
      </c>
    </row>
    <row r="22" spans="1:13" ht="12.95" customHeight="1">
      <c r="A22" s="155"/>
      <c r="B22" s="334"/>
      <c r="E22" s="491"/>
      <c r="F22" s="491"/>
      <c r="G22" s="491"/>
      <c r="H22" s="491"/>
      <c r="I22" s="372"/>
      <c r="J22" s="491"/>
      <c r="K22" s="491"/>
      <c r="L22" s="491"/>
      <c r="M22" s="491"/>
    </row>
    <row r="23" spans="1:13" ht="12.95" hidden="1" customHeight="1">
      <c r="A23" s="155" t="s">
        <v>425</v>
      </c>
      <c r="B23" s="155"/>
      <c r="E23" s="155"/>
      <c r="F23" s="155"/>
      <c r="G23" s="155"/>
      <c r="H23" s="259"/>
      <c r="I23" s="155"/>
      <c r="J23" s="155"/>
      <c r="K23" s="155"/>
      <c r="L23" s="155"/>
      <c r="M23" s="259"/>
    </row>
    <row r="24" spans="1:13" ht="12.95" hidden="1" customHeight="1">
      <c r="A24" s="489" t="s">
        <v>426</v>
      </c>
      <c r="B24" s="155"/>
      <c r="E24" s="97">
        <v>0</v>
      </c>
      <c r="F24" s="258">
        <v>0</v>
      </c>
      <c r="G24" s="258">
        <v>0</v>
      </c>
      <c r="H24" s="495">
        <v>0</v>
      </c>
      <c r="I24" s="155"/>
      <c r="J24" s="97">
        <v>0</v>
      </c>
      <c r="K24" s="231">
        <v>0</v>
      </c>
      <c r="L24" s="258">
        <v>0</v>
      </c>
      <c r="M24" s="496">
        <v>0</v>
      </c>
    </row>
    <row r="25" spans="1:13" ht="12.95" hidden="1" customHeight="1">
      <c r="A25" s="423"/>
      <c r="B25" s="155"/>
      <c r="E25" s="72"/>
      <c r="F25" s="155"/>
      <c r="G25" s="155"/>
      <c r="H25" s="495"/>
      <c r="I25" s="155"/>
      <c r="J25" s="72"/>
      <c r="K25" s="155"/>
      <c r="L25" s="155"/>
      <c r="M25" s="496"/>
    </row>
    <row r="26" spans="1:13" ht="12.95" customHeight="1">
      <c r="A26" s="155" t="s">
        <v>347</v>
      </c>
      <c r="B26" s="72"/>
      <c r="E26" s="50">
        <v>0</v>
      </c>
      <c r="F26" s="27">
        <v>32987</v>
      </c>
      <c r="G26" s="27">
        <v>-284855</v>
      </c>
      <c r="H26" s="495">
        <v>-251868</v>
      </c>
      <c r="I26" s="232"/>
      <c r="J26" s="50">
        <v>0</v>
      </c>
      <c r="K26" s="232">
        <v>20286</v>
      </c>
      <c r="L26" s="232">
        <v>-1233233</v>
      </c>
      <c r="M26" s="496">
        <v>-1212947</v>
      </c>
    </row>
    <row r="27" spans="1:13" ht="12.95" customHeight="1">
      <c r="A27" s="155"/>
      <c r="B27" s="72"/>
      <c r="E27" s="72"/>
      <c r="F27" s="155"/>
      <c r="G27" s="155"/>
      <c r="H27" s="259"/>
      <c r="I27" s="155"/>
      <c r="J27" s="72"/>
      <c r="K27" s="155"/>
      <c r="L27" s="155"/>
      <c r="M27" s="259"/>
    </row>
    <row r="28" spans="1:13" ht="12.95" customHeight="1" thickBot="1">
      <c r="A28" s="468" t="s">
        <v>45</v>
      </c>
      <c r="B28" s="468"/>
      <c r="E28" s="497">
        <v>3822390</v>
      </c>
      <c r="F28" s="497">
        <v>570190</v>
      </c>
      <c r="G28" s="497">
        <v>3621215</v>
      </c>
      <c r="H28" s="497">
        <v>8013795</v>
      </c>
      <c r="I28" s="155"/>
      <c r="J28" s="498">
        <v>3822390</v>
      </c>
      <c r="K28" s="498">
        <v>365794</v>
      </c>
      <c r="L28" s="498">
        <v>4809536</v>
      </c>
      <c r="M28" s="498">
        <v>8997720</v>
      </c>
    </row>
    <row r="29" spans="1:13" ht="12.95" customHeight="1" thickTop="1">
      <c r="A29" s="334"/>
      <c r="B29" s="469"/>
      <c r="E29" s="471"/>
      <c r="F29" s="155"/>
      <c r="G29" s="155"/>
      <c r="H29" s="469"/>
      <c r="I29" s="155"/>
      <c r="J29" s="471"/>
      <c r="K29" s="155"/>
      <c r="L29" s="155"/>
      <c r="M29" s="469"/>
    </row>
    <row r="30" spans="1:13" ht="12.95" customHeight="1">
      <c r="A30" s="472" t="s">
        <v>415</v>
      </c>
      <c r="B30" s="231"/>
      <c r="E30" s="471"/>
      <c r="F30" s="471"/>
      <c r="G30" s="471"/>
      <c r="H30" s="470"/>
      <c r="I30" s="471"/>
      <c r="J30" s="471"/>
      <c r="K30" s="471"/>
      <c r="L30" s="471"/>
      <c r="M30" s="470"/>
    </row>
    <row r="31" spans="1:13" ht="12.95" customHeight="1">
      <c r="A31" s="490" t="s">
        <v>427</v>
      </c>
      <c r="B31" s="231"/>
      <c r="E31" s="471"/>
      <c r="F31" s="480">
        <v>937221</v>
      </c>
      <c r="G31" s="471"/>
      <c r="H31" s="471"/>
      <c r="I31" s="471"/>
      <c r="J31" s="471"/>
      <c r="K31" s="481">
        <v>352257</v>
      </c>
      <c r="L31" s="471"/>
      <c r="M31" s="471"/>
    </row>
    <row r="32" spans="1:13" ht="12.95" customHeight="1">
      <c r="A32" s="490" t="s">
        <v>428</v>
      </c>
      <c r="B32" s="231"/>
      <c r="D32" s="11"/>
      <c r="E32" s="471"/>
      <c r="F32" s="536">
        <v>-8209</v>
      </c>
      <c r="G32" s="471"/>
      <c r="H32" s="471"/>
      <c r="I32" s="471"/>
      <c r="J32" s="471"/>
      <c r="K32" s="537">
        <v>-6749</v>
      </c>
      <c r="L32" s="471"/>
      <c r="M32" s="471"/>
    </row>
    <row r="33" spans="1:13" ht="12.95" customHeight="1">
      <c r="A33" s="469"/>
      <c r="B33" s="469"/>
      <c r="E33" s="471"/>
      <c r="F33" s="475">
        <v>929012</v>
      </c>
      <c r="G33" s="471"/>
      <c r="H33" s="471"/>
      <c r="I33" s="471"/>
      <c r="J33" s="471"/>
      <c r="K33" s="470">
        <v>345508</v>
      </c>
      <c r="L33" s="471"/>
      <c r="M33" s="471"/>
    </row>
    <row r="34" spans="1:13" ht="12.95" customHeight="1">
      <c r="A34" s="503" t="s">
        <v>439</v>
      </c>
      <c r="B34" s="469"/>
      <c r="C34" s="422"/>
      <c r="E34" s="471"/>
      <c r="F34" s="470"/>
      <c r="G34" s="471"/>
      <c r="H34" s="471"/>
      <c r="I34" s="471"/>
      <c r="J34" s="471"/>
      <c r="K34" s="470"/>
      <c r="L34" s="471"/>
      <c r="M34" s="471"/>
    </row>
    <row r="35" spans="1:13" ht="12.95" customHeight="1">
      <c r="A35" s="416" t="s">
        <v>402</v>
      </c>
      <c r="B35" s="469"/>
      <c r="C35" s="422"/>
      <c r="E35" s="471"/>
      <c r="F35" s="477">
        <v>246</v>
      </c>
      <c r="G35" s="471"/>
      <c r="H35" s="471"/>
      <c r="I35" s="471"/>
      <c r="J35" s="471"/>
      <c r="K35" s="473">
        <v>0</v>
      </c>
      <c r="L35" s="471"/>
      <c r="M35" s="471"/>
    </row>
    <row r="36" spans="1:13" ht="12.95" customHeight="1">
      <c r="A36" s="416" t="s">
        <v>403</v>
      </c>
      <c r="B36" s="469"/>
      <c r="C36" s="422"/>
      <c r="E36" s="471"/>
      <c r="F36" s="478">
        <v>32741</v>
      </c>
      <c r="G36" s="471"/>
      <c r="H36" s="471"/>
      <c r="I36" s="471"/>
      <c r="J36" s="471"/>
      <c r="K36" s="474">
        <v>20286</v>
      </c>
      <c r="L36" s="471"/>
      <c r="M36" s="471"/>
    </row>
    <row r="37" spans="1:13" ht="12.95" customHeight="1">
      <c r="A37" s="469"/>
      <c r="B37" s="469"/>
      <c r="C37" s="422"/>
      <c r="E37" s="471"/>
      <c r="F37" s="475">
        <v>32987</v>
      </c>
      <c r="G37" s="471"/>
      <c r="H37" s="471"/>
      <c r="I37" s="471"/>
      <c r="J37" s="471"/>
      <c r="K37" s="470">
        <v>20286</v>
      </c>
      <c r="L37" s="471"/>
      <c r="M37" s="471"/>
    </row>
    <row r="38" spans="1:13" ht="12.95" hidden="1" customHeight="1">
      <c r="A38" s="155" t="s">
        <v>465</v>
      </c>
      <c r="B38" s="469"/>
      <c r="C38" s="422"/>
      <c r="E38" s="471"/>
      <c r="F38" s="475"/>
      <c r="G38" s="471"/>
      <c r="H38" s="471"/>
      <c r="I38" s="471"/>
      <c r="J38" s="471"/>
      <c r="K38" s="470"/>
      <c r="L38" s="471"/>
      <c r="M38" s="471"/>
    </row>
    <row r="39" spans="1:13" ht="12.95" hidden="1" customHeight="1">
      <c r="A39" s="155" t="s">
        <v>469</v>
      </c>
      <c r="B39" s="469"/>
      <c r="C39" s="422"/>
      <c r="E39" s="471"/>
      <c r="F39" s="475">
        <v>0</v>
      </c>
      <c r="G39" s="471"/>
      <c r="H39" s="471"/>
      <c r="I39" s="471"/>
      <c r="J39" s="471"/>
      <c r="K39" s="470">
        <v>0</v>
      </c>
      <c r="L39" s="471"/>
      <c r="M39" s="471"/>
    </row>
    <row r="40" spans="1:13" ht="12.95" hidden="1" customHeight="1">
      <c r="A40" s="469"/>
      <c r="B40" s="469"/>
      <c r="C40" s="422"/>
      <c r="E40" s="471"/>
      <c r="F40" s="475"/>
      <c r="G40" s="471"/>
      <c r="H40" s="471"/>
      <c r="I40" s="471"/>
      <c r="J40" s="471"/>
      <c r="K40" s="470"/>
      <c r="L40" s="471"/>
      <c r="M40" s="471"/>
    </row>
    <row r="41" spans="1:13" ht="12.95" customHeight="1">
      <c r="A41" s="155" t="s">
        <v>508</v>
      </c>
      <c r="B41" s="155"/>
      <c r="C41" s="422"/>
      <c r="E41" s="471"/>
      <c r="F41" s="475"/>
      <c r="G41" s="471"/>
      <c r="H41" s="471"/>
      <c r="I41" s="471"/>
      <c r="J41" s="471"/>
      <c r="K41" s="470"/>
      <c r="L41" s="471"/>
      <c r="M41" s="471"/>
    </row>
    <row r="42" spans="1:13" ht="12.95" customHeight="1">
      <c r="A42" s="155" t="s">
        <v>507</v>
      </c>
      <c r="B42" s="155"/>
      <c r="C42" s="422"/>
      <c r="E42" s="471"/>
      <c r="F42" s="475">
        <v>-391809</v>
      </c>
      <c r="G42" s="471"/>
      <c r="H42" s="471"/>
      <c r="I42" s="471"/>
      <c r="J42" s="471"/>
      <c r="K42" s="470">
        <v>0</v>
      </c>
      <c r="L42" s="471"/>
      <c r="M42" s="471"/>
    </row>
    <row r="43" spans="1:13" ht="12.95" customHeight="1">
      <c r="A43" s="469"/>
      <c r="B43" s="469"/>
      <c r="C43" s="422"/>
      <c r="E43" s="471"/>
      <c r="F43" s="475"/>
      <c r="G43" s="471"/>
      <c r="H43" s="471"/>
      <c r="I43" s="471"/>
      <c r="J43" s="471"/>
      <c r="K43" s="470"/>
      <c r="L43" s="471"/>
      <c r="M43" s="471"/>
    </row>
    <row r="44" spans="1:13" ht="12.95" hidden="1" customHeight="1">
      <c r="A44" s="469" t="s">
        <v>429</v>
      </c>
      <c r="B44" s="469"/>
      <c r="C44" s="422"/>
      <c r="E44" s="471"/>
      <c r="F44" s="475"/>
      <c r="G44" s="471"/>
      <c r="H44" s="471"/>
      <c r="I44" s="471"/>
      <c r="J44" s="471"/>
      <c r="K44" s="470"/>
      <c r="L44" s="471"/>
      <c r="M44" s="471"/>
    </row>
    <row r="45" spans="1:13" ht="12.95" hidden="1" customHeight="1">
      <c r="A45" s="469" t="s">
        <v>430</v>
      </c>
      <c r="B45" s="469"/>
      <c r="E45" s="471"/>
      <c r="F45" s="475"/>
      <c r="G45" s="471"/>
      <c r="H45" s="471"/>
      <c r="I45" s="471"/>
      <c r="J45" s="471"/>
      <c r="K45" s="470"/>
      <c r="L45" s="471"/>
      <c r="M45" s="471"/>
    </row>
    <row r="46" spans="1:13" ht="12.95" hidden="1" customHeight="1">
      <c r="A46" s="469" t="s">
        <v>431</v>
      </c>
      <c r="B46" s="469"/>
      <c r="E46" s="471"/>
      <c r="F46" s="475">
        <v>0</v>
      </c>
      <c r="G46" s="471"/>
      <c r="H46" s="471"/>
      <c r="I46" s="471"/>
      <c r="J46" s="471"/>
      <c r="K46" s="470">
        <v>0</v>
      </c>
      <c r="L46" s="471"/>
      <c r="M46" s="471"/>
    </row>
    <row r="47" spans="1:13" ht="12.95" hidden="1" customHeight="1">
      <c r="A47" s="469"/>
      <c r="B47" s="469"/>
      <c r="E47" s="471"/>
      <c r="F47" s="470"/>
      <c r="G47" s="471"/>
      <c r="H47" s="471"/>
      <c r="I47" s="471"/>
      <c r="J47" s="471"/>
      <c r="K47" s="470"/>
      <c r="L47" s="471"/>
      <c r="M47" s="471"/>
    </row>
    <row r="48" spans="1:13" ht="12.95" customHeight="1" thickBot="1">
      <c r="A48" s="472" t="s">
        <v>416</v>
      </c>
      <c r="B48" s="469"/>
      <c r="E48" s="471"/>
      <c r="F48" s="476">
        <v>570190</v>
      </c>
      <c r="G48" s="471"/>
      <c r="H48" s="471"/>
      <c r="I48" s="471"/>
      <c r="J48" s="471"/>
      <c r="K48" s="479">
        <v>365794</v>
      </c>
      <c r="L48" s="471"/>
      <c r="M48" s="471"/>
    </row>
    <row r="49" spans="1:13" ht="12.95" customHeight="1">
      <c r="A49" s="469"/>
      <c r="B49" s="469"/>
      <c r="E49" s="471"/>
      <c r="F49" s="470"/>
      <c r="G49" s="471"/>
      <c r="H49" s="471"/>
      <c r="I49" s="471"/>
      <c r="J49" s="471"/>
      <c r="K49" s="470"/>
      <c r="L49" s="471"/>
      <c r="M49" s="471"/>
    </row>
    <row r="50" spans="1:13" ht="12.95" customHeight="1">
      <c r="A50" s="472" t="s">
        <v>417</v>
      </c>
      <c r="B50" s="231"/>
      <c r="E50" s="471"/>
      <c r="F50" s="470"/>
      <c r="G50" s="471"/>
      <c r="H50" s="471"/>
      <c r="I50" s="471"/>
      <c r="J50" s="471"/>
      <c r="K50" s="470"/>
      <c r="L50" s="471"/>
      <c r="M50" s="471"/>
    </row>
    <row r="51" spans="1:13" ht="12.95" customHeight="1">
      <c r="A51" s="490" t="s">
        <v>427</v>
      </c>
      <c r="B51" s="231"/>
      <c r="E51" s="471"/>
      <c r="F51" s="480">
        <v>570449</v>
      </c>
      <c r="G51" s="471"/>
      <c r="H51" s="471"/>
      <c r="I51" s="471"/>
      <c r="J51" s="471"/>
      <c r="K51" s="481">
        <v>366299</v>
      </c>
      <c r="L51" s="471"/>
      <c r="M51" s="471"/>
    </row>
    <row r="52" spans="1:13" ht="12.95" customHeight="1">
      <c r="A52" s="490" t="s">
        <v>428</v>
      </c>
      <c r="B52" s="231"/>
      <c r="E52" s="471"/>
      <c r="F52" s="536">
        <v>-259</v>
      </c>
      <c r="G52" s="471"/>
      <c r="H52" s="471"/>
      <c r="I52" s="471"/>
      <c r="J52" s="471"/>
      <c r="K52" s="537">
        <v>-505</v>
      </c>
      <c r="L52" s="471"/>
      <c r="M52" s="471"/>
    </row>
    <row r="53" spans="1:13" ht="12.95" customHeight="1" thickBot="1">
      <c r="A53" s="469"/>
      <c r="B53" s="469"/>
      <c r="E53" s="471"/>
      <c r="F53" s="476">
        <v>570190</v>
      </c>
      <c r="G53" s="471"/>
      <c r="H53" s="471"/>
      <c r="I53" s="471"/>
      <c r="J53" s="471"/>
      <c r="K53" s="479">
        <v>365794</v>
      </c>
      <c r="L53" s="471"/>
      <c r="M53" s="471"/>
    </row>
    <row r="54" spans="1:13" ht="12.95" customHeight="1">
      <c r="A54" s="469"/>
      <c r="B54" s="469"/>
      <c r="E54" s="471"/>
      <c r="F54" s="480"/>
      <c r="G54" s="471"/>
      <c r="H54" s="499" t="s">
        <v>434</v>
      </c>
      <c r="I54" s="471"/>
      <c r="J54" s="471"/>
      <c r="K54" s="480"/>
      <c r="L54" s="471"/>
      <c r="M54" s="500" t="s">
        <v>434</v>
      </c>
    </row>
    <row r="55" spans="1:13" ht="12.95" customHeight="1" thickBot="1">
      <c r="A55" s="469" t="s">
        <v>432</v>
      </c>
      <c r="B55" s="469"/>
      <c r="E55" s="471"/>
      <c r="F55" s="480"/>
      <c r="G55" s="471"/>
      <c r="H55" s="501">
        <v>220.96</v>
      </c>
      <c r="I55" s="471"/>
      <c r="J55" s="471"/>
      <c r="K55" s="480"/>
      <c r="L55" s="471"/>
      <c r="M55" s="502">
        <v>260.60000000000002</v>
      </c>
    </row>
    <row r="56" spans="1:13" ht="12.95" customHeight="1" thickTop="1" thickBot="1">
      <c r="A56" s="469" t="s">
        <v>433</v>
      </c>
      <c r="B56" s="469"/>
      <c r="E56" s="471"/>
      <c r="F56" s="480"/>
      <c r="G56" s="471"/>
      <c r="H56" s="501">
        <v>204.53</v>
      </c>
      <c r="I56" s="471"/>
      <c r="J56" s="471"/>
      <c r="K56" s="480"/>
      <c r="L56" s="471"/>
      <c r="M56" s="502">
        <v>229.65</v>
      </c>
    </row>
    <row r="57" spans="1:13" ht="12.95" customHeight="1" thickTop="1">
      <c r="A57" s="469"/>
      <c r="B57" s="469"/>
      <c r="C57" s="469"/>
      <c r="D57" s="469"/>
      <c r="H57" s="480"/>
      <c r="I57" s="471"/>
      <c r="J57" s="471"/>
      <c r="K57" s="471"/>
      <c r="L57" s="471"/>
      <c r="M57" s="481"/>
    </row>
    <row r="58" spans="1:13" ht="12.95" customHeight="1">
      <c r="A58" s="229" t="s">
        <v>541</v>
      </c>
      <c r="C58" s="231"/>
      <c r="E58" s="230"/>
      <c r="F58" s="230"/>
      <c r="G58" s="230"/>
      <c r="H58" s="230"/>
      <c r="I58" s="230"/>
      <c r="J58" s="230"/>
      <c r="K58" s="230"/>
      <c r="L58" s="230"/>
      <c r="M58" s="47"/>
    </row>
    <row r="59" spans="1:13" ht="12.95" customHeight="1">
      <c r="C59" s="231"/>
      <c r="E59" s="230"/>
      <c r="F59" s="230"/>
      <c r="G59" s="230"/>
      <c r="H59" s="230"/>
      <c r="I59" s="230"/>
      <c r="J59" s="230"/>
      <c r="K59" s="230"/>
      <c r="L59" s="230"/>
      <c r="M59" s="47"/>
    </row>
    <row r="60" spans="1:13" ht="12.95" customHeight="1">
      <c r="C60" s="231"/>
      <c r="E60" s="230"/>
      <c r="F60" s="230"/>
      <c r="G60" s="230"/>
      <c r="H60" s="230"/>
      <c r="I60" s="230"/>
      <c r="J60" s="230"/>
      <c r="K60" s="230"/>
      <c r="L60" s="230"/>
      <c r="M60" s="47"/>
    </row>
    <row r="61" spans="1:13" ht="12.95" customHeight="1">
      <c r="C61" s="231"/>
      <c r="E61" s="230"/>
      <c r="F61" s="230"/>
      <c r="G61" s="230"/>
      <c r="H61" s="230"/>
      <c r="I61" s="230"/>
      <c r="J61" s="230"/>
      <c r="K61" s="230"/>
      <c r="L61" s="230"/>
      <c r="M61" s="47"/>
    </row>
    <row r="62" spans="1:13" ht="12.95" customHeight="1">
      <c r="C62" s="231"/>
      <c r="E62" s="230"/>
      <c r="F62" s="230"/>
      <c r="G62" s="230"/>
      <c r="H62" s="230"/>
      <c r="I62" s="230"/>
      <c r="J62" s="230"/>
      <c r="K62" s="230"/>
      <c r="L62" s="230"/>
      <c r="M62" s="47"/>
    </row>
    <row r="63" spans="1:13" ht="12.95" customHeight="1">
      <c r="C63" s="231"/>
      <c r="E63" s="230"/>
      <c r="F63" s="230"/>
      <c r="G63" s="230"/>
      <c r="H63" s="230"/>
      <c r="I63" s="230"/>
      <c r="J63" s="230"/>
      <c r="K63" s="230"/>
      <c r="L63" s="230"/>
      <c r="M63" s="47"/>
    </row>
    <row r="64" spans="1:13" s="235" customFormat="1" ht="12.95" customHeight="1">
      <c r="A64" s="57" t="s">
        <v>137</v>
      </c>
      <c r="B64" s="57"/>
      <c r="C64" s="57"/>
      <c r="D64" s="57"/>
      <c r="E64" s="57"/>
      <c r="F64" s="57"/>
      <c r="G64" s="57"/>
      <c r="H64" s="57"/>
      <c r="I64" s="57"/>
      <c r="J64" s="57"/>
      <c r="K64" s="57"/>
      <c r="L64" s="57"/>
    </row>
    <row r="65" spans="1:13" s="235" customFormat="1" ht="12.95" customHeight="1">
      <c r="A65" s="57" t="s">
        <v>138</v>
      </c>
      <c r="B65" s="57"/>
      <c r="C65" s="57"/>
      <c r="D65" s="57"/>
      <c r="E65" s="57"/>
      <c r="F65" s="57"/>
      <c r="G65" s="57"/>
      <c r="H65" s="57"/>
      <c r="I65" s="57"/>
      <c r="J65" s="57"/>
      <c r="K65" s="57"/>
      <c r="L65" s="57"/>
    </row>
    <row r="66" spans="1:13" s="235" customFormat="1" ht="12.95" customHeight="1">
      <c r="A66" s="237"/>
      <c r="B66" s="237"/>
      <c r="C66" s="237"/>
      <c r="D66" s="237"/>
      <c r="E66" s="237"/>
      <c r="F66" s="237"/>
      <c r="G66" s="237"/>
      <c r="H66" s="237"/>
      <c r="I66" s="237"/>
      <c r="J66" s="237"/>
      <c r="K66" s="237"/>
      <c r="L66" s="237"/>
    </row>
    <row r="67" spans="1:13" s="235" customFormat="1" ht="12.95" customHeight="1">
      <c r="A67" s="237"/>
      <c r="B67" s="237"/>
      <c r="C67" s="237"/>
      <c r="D67" s="237"/>
      <c r="E67" s="237"/>
      <c r="F67" s="237"/>
      <c r="G67" s="237"/>
      <c r="H67" s="237"/>
      <c r="I67" s="237"/>
      <c r="J67" s="237"/>
      <c r="K67" s="237"/>
      <c r="L67" s="237"/>
    </row>
    <row r="68" spans="1:13" s="235" customFormat="1" ht="12.95" customHeight="1">
      <c r="A68" s="237"/>
      <c r="B68" s="237"/>
      <c r="C68" s="237"/>
      <c r="D68" s="237"/>
      <c r="E68" s="237"/>
      <c r="F68" s="237"/>
      <c r="G68" s="237"/>
      <c r="H68" s="237"/>
      <c r="I68" s="237"/>
      <c r="J68" s="237"/>
      <c r="K68" s="237"/>
      <c r="L68" s="237"/>
    </row>
    <row r="69" spans="1:13" s="235" customFormat="1" ht="12.95" customHeight="1">
      <c r="A69" s="237"/>
      <c r="B69" s="237"/>
      <c r="C69" s="237"/>
      <c r="D69" s="237"/>
      <c r="E69" s="237"/>
      <c r="F69" s="237"/>
      <c r="G69" s="237"/>
      <c r="H69" s="237"/>
      <c r="I69" s="237"/>
      <c r="J69" s="237"/>
      <c r="K69" s="237"/>
      <c r="L69" s="237"/>
    </row>
    <row r="70" spans="1:13" s="235" customFormat="1" ht="12.95" customHeight="1">
      <c r="A70" s="237"/>
      <c r="B70" s="237"/>
      <c r="C70" s="237"/>
      <c r="D70" s="237"/>
      <c r="E70" s="237"/>
      <c r="F70" s="237"/>
      <c r="G70" s="237"/>
      <c r="H70" s="237"/>
      <c r="I70" s="237"/>
      <c r="J70" s="237"/>
      <c r="K70" s="237"/>
      <c r="L70" s="237"/>
    </row>
    <row r="71" spans="1:13" s="235" customFormat="1" ht="12.95" customHeight="1">
      <c r="A71" s="237"/>
      <c r="B71" s="237"/>
      <c r="C71" s="237"/>
      <c r="D71" s="237"/>
      <c r="E71" s="237"/>
      <c r="F71" s="237"/>
      <c r="G71" s="237"/>
      <c r="H71" s="237"/>
      <c r="I71" s="237"/>
      <c r="J71" s="237"/>
      <c r="K71" s="237"/>
      <c r="L71" s="237"/>
    </row>
    <row r="72" spans="1:13" s="235" customFormat="1" ht="12.95" customHeight="1">
      <c r="A72" s="237"/>
      <c r="B72" s="237"/>
      <c r="C72" s="237"/>
      <c r="D72" s="237"/>
      <c r="E72" s="237"/>
      <c r="F72" s="237"/>
      <c r="G72" s="237"/>
      <c r="H72" s="237"/>
      <c r="I72" s="237"/>
      <c r="J72" s="237"/>
      <c r="K72" s="237"/>
      <c r="L72" s="237"/>
    </row>
    <row r="73" spans="1:13" s="235" customFormat="1" ht="12.95" customHeight="1">
      <c r="A73" s="237"/>
      <c r="B73" s="237"/>
      <c r="C73" s="237"/>
      <c r="D73" s="237"/>
      <c r="E73" s="237"/>
      <c r="F73" s="237"/>
      <c r="G73" s="237"/>
      <c r="H73" s="237"/>
      <c r="I73" s="237"/>
      <c r="J73" s="237"/>
      <c r="K73" s="237"/>
      <c r="L73" s="237"/>
    </row>
    <row r="74" spans="1:13" s="235" customFormat="1" ht="12.95" customHeight="1">
      <c r="A74" s="237"/>
      <c r="B74" s="237"/>
      <c r="C74" s="237"/>
      <c r="D74" s="237"/>
      <c r="E74" s="237"/>
      <c r="F74" s="237"/>
      <c r="G74" s="237"/>
      <c r="H74" s="237"/>
      <c r="I74" s="237"/>
      <c r="J74" s="237"/>
      <c r="K74" s="237"/>
      <c r="L74" s="237"/>
    </row>
    <row r="75" spans="1:13" s="235" customFormat="1" ht="12.95" customHeight="1">
      <c r="A75" s="148"/>
      <c r="B75" s="148"/>
      <c r="C75" s="608" t="s">
        <v>544</v>
      </c>
      <c r="D75" s="148"/>
      <c r="E75" s="148"/>
      <c r="F75" s="608" t="s">
        <v>551</v>
      </c>
      <c r="H75" s="148"/>
      <c r="I75" s="613"/>
      <c r="J75" s="608" t="s">
        <v>552</v>
      </c>
      <c r="K75" s="613"/>
      <c r="M75" s="613"/>
    </row>
    <row r="76" spans="1:13" s="235" customFormat="1" ht="12.95" customHeight="1">
      <c r="A76" s="73" t="s">
        <v>553</v>
      </c>
      <c r="B76" s="609"/>
      <c r="C76" s="609"/>
      <c r="D76" s="609"/>
      <c r="E76" s="609"/>
      <c r="F76" s="609"/>
      <c r="G76" s="609"/>
      <c r="H76" s="610"/>
      <c r="I76" s="613"/>
      <c r="J76" s="613"/>
      <c r="K76" s="613"/>
      <c r="L76" s="613"/>
      <c r="M76" s="613"/>
    </row>
    <row r="77" spans="1:13" ht="12.95" customHeight="1">
      <c r="C77" s="231"/>
      <c r="E77" s="230"/>
      <c r="F77" s="230"/>
      <c r="G77" s="230"/>
      <c r="H77" s="230"/>
      <c r="I77" s="230"/>
      <c r="J77" s="230"/>
      <c r="K77" s="230"/>
      <c r="L77" s="230"/>
      <c r="M77" s="230"/>
    </row>
    <row r="78" spans="1:13" ht="12.95" customHeight="1">
      <c r="C78" s="231"/>
      <c r="E78" s="230"/>
      <c r="F78" s="230"/>
      <c r="G78" s="230"/>
      <c r="H78" s="230"/>
      <c r="I78" s="230"/>
      <c r="J78" s="230"/>
      <c r="K78" s="230"/>
      <c r="L78" s="230"/>
      <c r="M78" s="230"/>
    </row>
    <row r="80" spans="1:13" ht="12.95" customHeight="1">
      <c r="A80" s="73" t="s">
        <v>398</v>
      </c>
    </row>
    <row r="112" spans="5:5" ht="12.95" customHeight="1">
      <c r="E112" s="229">
        <v>0</v>
      </c>
    </row>
    <row r="146" spans="5:5" ht="12.95" customHeight="1">
      <c r="E146" s="229">
        <v>0</v>
      </c>
    </row>
    <row r="149" spans="5:5" ht="12.95" customHeight="1">
      <c r="E149" s="229">
        <v>0</v>
      </c>
    </row>
  </sheetData>
  <mergeCells count="5">
    <mergeCell ref="E4:M4"/>
    <mergeCell ref="E5:H5"/>
    <mergeCell ref="J5:M5"/>
    <mergeCell ref="E8:M8"/>
    <mergeCell ref="E7:M7"/>
  </mergeCells>
  <phoneticPr fontId="10" type="noConversion"/>
  <pageMargins left="0.75" right="0.25" top="0.75" bottom="0.5" header="0.5" footer="0.36"/>
  <pageSetup paperSize="9" scale="57" orientation="portrait" r:id="rId1"/>
  <headerFooter alignWithMargins="0">
    <oddFooter>&amp;C4 of 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6"/>
  </sheetPr>
  <dimension ref="A1:H67"/>
  <sheetViews>
    <sheetView view="pageBreakPreview" topLeftCell="A52" zoomScaleSheetLayoutView="100" workbookViewId="0">
      <selection activeCell="A66" sqref="A66:F67"/>
    </sheetView>
  </sheetViews>
  <sheetFormatPr defaultRowHeight="12.95" customHeight="1"/>
  <cols>
    <col min="1" max="1" width="5.125" style="48" customWidth="1"/>
    <col min="2" max="2" width="3.625" style="48" customWidth="1"/>
    <col min="3" max="3" width="41.625" style="48" customWidth="1"/>
    <col min="4" max="4" width="5.625" style="38" customWidth="1"/>
    <col min="5" max="5" width="1.375" style="38" customWidth="1"/>
    <col min="6" max="6" width="12.125" style="48" customWidth="1"/>
    <col min="7" max="7" width="1" style="48" customWidth="1"/>
    <col min="8" max="8" width="12.125" style="235" customWidth="1"/>
    <col min="9" max="16384" width="9" style="48"/>
  </cols>
  <sheetData>
    <row r="1" spans="1:8" ht="12.95" customHeight="1">
      <c r="A1" s="76" t="s">
        <v>52</v>
      </c>
      <c r="B1" s="76"/>
      <c r="C1" s="76"/>
      <c r="D1" s="35"/>
      <c r="E1" s="35"/>
      <c r="F1" s="34"/>
      <c r="G1" s="34"/>
      <c r="H1" s="34"/>
    </row>
    <row r="2" spans="1:8" ht="12.95" customHeight="1">
      <c r="A2" s="519" t="s">
        <v>477</v>
      </c>
      <c r="B2" s="34"/>
      <c r="C2" s="34"/>
      <c r="D2" s="35"/>
      <c r="E2" s="35"/>
      <c r="F2" s="49"/>
      <c r="G2" s="49"/>
      <c r="H2" s="483"/>
    </row>
    <row r="3" spans="1:8" ht="12.95" customHeight="1">
      <c r="A3" s="520" t="s">
        <v>474</v>
      </c>
      <c r="B3" s="34"/>
      <c r="C3" s="34"/>
      <c r="D3" s="35"/>
      <c r="E3" s="35"/>
      <c r="F3" s="34"/>
      <c r="G3" s="34"/>
      <c r="H3" s="34"/>
    </row>
    <row r="4" spans="1:8" ht="12.95" customHeight="1">
      <c r="A4" s="34"/>
      <c r="B4" s="34"/>
      <c r="C4" s="34"/>
      <c r="D4" s="35"/>
      <c r="E4" s="35"/>
      <c r="F4" s="356"/>
      <c r="G4" s="356"/>
      <c r="H4" s="356"/>
    </row>
    <row r="5" spans="1:8" ht="12.95" customHeight="1">
      <c r="A5" s="34"/>
      <c r="B5" s="34"/>
      <c r="C5" s="34"/>
      <c r="D5" s="35"/>
      <c r="E5" s="35"/>
      <c r="F5" s="553" t="s">
        <v>498</v>
      </c>
      <c r="G5" s="553"/>
      <c r="H5" s="553"/>
    </row>
    <row r="6" spans="1:8" ht="12.95" customHeight="1">
      <c r="A6" s="34"/>
      <c r="B6" s="34"/>
      <c r="C6" s="34"/>
      <c r="D6" s="48"/>
      <c r="E6" s="48"/>
      <c r="F6" s="330" t="s">
        <v>420</v>
      </c>
      <c r="G6" s="331"/>
      <c r="H6" s="330" t="s">
        <v>522</v>
      </c>
    </row>
    <row r="7" spans="1:8" ht="12.95" customHeight="1">
      <c r="A7" s="34"/>
      <c r="B7" s="34"/>
      <c r="C7" s="34"/>
      <c r="D7" s="48"/>
      <c r="E7" s="48"/>
      <c r="F7" s="554" t="s">
        <v>505</v>
      </c>
      <c r="G7" s="554"/>
      <c r="H7" s="554"/>
    </row>
    <row r="8" spans="1:8" s="336" customFormat="1" ht="12.95" customHeight="1">
      <c r="A8" s="1"/>
      <c r="B8" s="1"/>
      <c r="C8" s="407"/>
      <c r="F8" s="552" t="s">
        <v>506</v>
      </c>
      <c r="G8" s="552"/>
      <c r="H8" s="552"/>
    </row>
    <row r="9" spans="1:8" ht="12.95" customHeight="1">
      <c r="A9" s="41" t="s">
        <v>101</v>
      </c>
      <c r="B9" s="41"/>
      <c r="C9" s="235"/>
      <c r="D9" s="48"/>
      <c r="E9" s="48"/>
    </row>
    <row r="10" spans="1:8" ht="12.95" customHeight="1">
      <c r="A10" s="41"/>
      <c r="B10" s="41"/>
      <c r="C10" s="235"/>
      <c r="D10" s="48"/>
      <c r="E10" s="48"/>
      <c r="F10" s="38"/>
      <c r="G10" s="38"/>
    </row>
    <row r="11" spans="1:8" ht="12.95" customHeight="1">
      <c r="A11" s="48" t="s">
        <v>200</v>
      </c>
      <c r="D11" s="48"/>
      <c r="E11" s="48"/>
      <c r="F11" s="442">
        <v>32987</v>
      </c>
      <c r="G11" s="38"/>
      <c r="H11" s="231">
        <v>20286</v>
      </c>
    </row>
    <row r="12" spans="1:8" ht="12.95" customHeight="1">
      <c r="D12" s="48"/>
      <c r="E12" s="48"/>
      <c r="F12" s="442"/>
      <c r="G12" s="38"/>
      <c r="H12" s="231"/>
    </row>
    <row r="13" spans="1:8" ht="12.95" hidden="1" customHeight="1">
      <c r="A13" s="51" t="s">
        <v>82</v>
      </c>
      <c r="B13" s="51"/>
      <c r="D13" s="48"/>
      <c r="E13" s="48"/>
      <c r="F13" s="442"/>
      <c r="G13" s="38"/>
      <c r="H13" s="231"/>
    </row>
    <row r="14" spans="1:8" ht="12.95" hidden="1" customHeight="1">
      <c r="A14" s="122" t="s">
        <v>106</v>
      </c>
      <c r="B14" s="52"/>
      <c r="D14" s="48"/>
      <c r="E14" s="48"/>
      <c r="F14" s="442"/>
      <c r="G14" s="38"/>
      <c r="H14" s="231"/>
    </row>
    <row r="15" spans="1:8" ht="12.95" hidden="1" customHeight="1">
      <c r="A15" s="335" t="s">
        <v>107</v>
      </c>
      <c r="B15" s="52"/>
      <c r="D15" s="48"/>
      <c r="E15" s="48"/>
      <c r="F15" s="442">
        <v>0</v>
      </c>
      <c r="G15" s="38"/>
      <c r="H15" s="231">
        <v>0</v>
      </c>
    </row>
    <row r="16" spans="1:8" ht="12.95" hidden="1" customHeight="1">
      <c r="A16" s="52" t="s">
        <v>27</v>
      </c>
      <c r="B16" s="52"/>
      <c r="D16" s="48"/>
      <c r="E16" s="48"/>
      <c r="F16" s="442">
        <v>0</v>
      </c>
      <c r="G16" s="38"/>
      <c r="H16" s="231">
        <v>0</v>
      </c>
    </row>
    <row r="17" spans="1:8" ht="12.95" hidden="1" customHeight="1">
      <c r="A17" s="52" t="s">
        <v>68</v>
      </c>
      <c r="B17" s="52"/>
      <c r="D17" s="48"/>
      <c r="E17" s="48"/>
      <c r="F17" s="442">
        <v>0</v>
      </c>
      <c r="G17" s="38"/>
      <c r="H17" s="231">
        <v>0</v>
      </c>
    </row>
    <row r="18" spans="1:8" ht="12.95" hidden="1" customHeight="1">
      <c r="A18" s="52" t="s">
        <v>104</v>
      </c>
      <c r="B18" s="52"/>
      <c r="D18" s="48"/>
      <c r="E18" s="48"/>
      <c r="F18" s="442"/>
      <c r="G18" s="38"/>
      <c r="H18" s="231"/>
    </row>
    <row r="19" spans="1:8" ht="12.95" hidden="1" customHeight="1">
      <c r="A19" s="53" t="s">
        <v>105</v>
      </c>
      <c r="B19" s="52"/>
      <c r="D19" s="48"/>
      <c r="E19" s="48"/>
      <c r="F19" s="442">
        <v>0</v>
      </c>
      <c r="G19" s="38"/>
      <c r="H19" s="231">
        <v>0</v>
      </c>
    </row>
    <row r="20" spans="1:8" ht="12.95" hidden="1" customHeight="1">
      <c r="A20" s="348" t="s">
        <v>108</v>
      </c>
      <c r="B20" s="52"/>
      <c r="D20" s="48"/>
      <c r="E20" s="48"/>
      <c r="F20" s="442"/>
      <c r="G20" s="38"/>
      <c r="H20" s="231"/>
    </row>
    <row r="21" spans="1:8" ht="12.95" hidden="1" customHeight="1">
      <c r="A21" s="53" t="s">
        <v>109</v>
      </c>
      <c r="B21" s="53"/>
      <c r="D21" s="48"/>
      <c r="E21" s="48"/>
      <c r="F21" s="27">
        <v>0</v>
      </c>
      <c r="G21" s="38"/>
      <c r="H21" s="232">
        <v>0</v>
      </c>
    </row>
    <row r="22" spans="1:8" ht="12.95" hidden="1" customHeight="1">
      <c r="A22" s="348" t="s">
        <v>140</v>
      </c>
      <c r="B22" s="53"/>
      <c r="D22" s="48"/>
      <c r="E22" s="48"/>
      <c r="F22" s="446">
        <v>0</v>
      </c>
      <c r="G22" s="38"/>
      <c r="H22" s="123">
        <v>0</v>
      </c>
    </row>
    <row r="23" spans="1:8" ht="12.95" hidden="1" customHeight="1">
      <c r="D23" s="48"/>
      <c r="E23" s="48"/>
      <c r="F23" s="443">
        <v>32987</v>
      </c>
      <c r="G23" s="38"/>
      <c r="H23" s="32">
        <v>20286</v>
      </c>
    </row>
    <row r="24" spans="1:8" ht="12.95" customHeight="1">
      <c r="A24" s="349" t="s">
        <v>80</v>
      </c>
      <c r="B24" s="51"/>
      <c r="D24" s="48"/>
      <c r="E24" s="48"/>
      <c r="F24" s="442"/>
      <c r="G24" s="38"/>
      <c r="H24" s="231"/>
    </row>
    <row r="25" spans="1:8" ht="12.95" customHeight="1">
      <c r="A25" s="52" t="s">
        <v>55</v>
      </c>
      <c r="D25" s="48"/>
      <c r="E25" s="48"/>
      <c r="F25" s="439">
        <v>-34178</v>
      </c>
      <c r="G25" s="38"/>
      <c r="H25" s="12">
        <v>-209024</v>
      </c>
    </row>
    <row r="26" spans="1:8" ht="12.95" hidden="1" customHeight="1">
      <c r="A26" s="52" t="s">
        <v>102</v>
      </c>
      <c r="D26" s="48"/>
      <c r="E26" s="48"/>
      <c r="F26" s="440">
        <v>0</v>
      </c>
      <c r="G26" s="38"/>
      <c r="H26" s="14">
        <v>0</v>
      </c>
    </row>
    <row r="27" spans="1:8" ht="12.95" hidden="1" customHeight="1">
      <c r="A27" s="52" t="s">
        <v>232</v>
      </c>
      <c r="D27" s="48"/>
      <c r="E27" s="48"/>
      <c r="F27" s="440">
        <v>0</v>
      </c>
      <c r="G27" s="38"/>
      <c r="H27" s="14">
        <v>0</v>
      </c>
    </row>
    <row r="28" spans="1:8" ht="12.95" customHeight="1">
      <c r="A28" s="52" t="s">
        <v>233</v>
      </c>
      <c r="D28" s="48"/>
      <c r="E28" s="48"/>
      <c r="F28" s="441">
        <v>-39616</v>
      </c>
      <c r="G28" s="38"/>
      <c r="H28" s="15">
        <v>-27891</v>
      </c>
    </row>
    <row r="29" spans="1:8" ht="12.95" customHeight="1">
      <c r="A29" s="52"/>
      <c r="D29" s="48"/>
      <c r="E29" s="48"/>
      <c r="F29" s="27">
        <v>-73794</v>
      </c>
      <c r="G29" s="38"/>
      <c r="H29" s="232">
        <v>-236915</v>
      </c>
    </row>
    <row r="30" spans="1:8" ht="12.95" customHeight="1">
      <c r="A30" s="55" t="s">
        <v>10</v>
      </c>
      <c r="B30" s="51"/>
      <c r="D30" s="48"/>
      <c r="E30" s="48"/>
      <c r="F30" s="442"/>
      <c r="G30" s="38"/>
      <c r="H30" s="231"/>
    </row>
    <row r="31" spans="1:8" ht="12.95" customHeight="1">
      <c r="A31" s="52" t="s">
        <v>57</v>
      </c>
      <c r="D31" s="48"/>
      <c r="E31" s="48"/>
      <c r="F31" s="439">
        <v>-1576</v>
      </c>
      <c r="G31" s="350"/>
      <c r="H31" s="12">
        <v>-3576</v>
      </c>
    </row>
    <row r="32" spans="1:8" ht="12.95" customHeight="1">
      <c r="A32" s="52" t="s">
        <v>58</v>
      </c>
      <c r="D32" s="48"/>
      <c r="E32" s="48"/>
      <c r="F32" s="440">
        <v>-22</v>
      </c>
      <c r="G32" s="350"/>
      <c r="H32" s="14">
        <v>-52</v>
      </c>
    </row>
    <row r="33" spans="1:8" ht="12.95" customHeight="1">
      <c r="A33" s="52" t="s">
        <v>211</v>
      </c>
      <c r="D33" s="48"/>
      <c r="E33" s="48"/>
      <c r="F33" s="440">
        <v>-6649</v>
      </c>
      <c r="G33" s="350"/>
      <c r="H33" s="14">
        <v>-7469</v>
      </c>
    </row>
    <row r="34" spans="1:8" ht="12.95" customHeight="1">
      <c r="A34" s="52" t="s">
        <v>99</v>
      </c>
      <c r="D34" s="48"/>
      <c r="E34" s="48"/>
      <c r="F34" s="440">
        <v>-18428</v>
      </c>
      <c r="G34" s="350"/>
      <c r="H34" s="14">
        <v>24220</v>
      </c>
    </row>
    <row r="35" spans="1:8" ht="12.95" customHeight="1">
      <c r="A35" s="52" t="s">
        <v>60</v>
      </c>
      <c r="D35" s="48"/>
      <c r="E35" s="48"/>
      <c r="F35" s="441">
        <v>99.740000000005239</v>
      </c>
      <c r="G35" s="350"/>
      <c r="H35" s="15">
        <v>722</v>
      </c>
    </row>
    <row r="36" spans="1:8" ht="12.95" customHeight="1">
      <c r="A36" s="46"/>
      <c r="D36" s="48"/>
      <c r="E36" s="48"/>
      <c r="F36" s="27">
        <v>-26575.259999999995</v>
      </c>
      <c r="G36" s="38"/>
      <c r="H36" s="232">
        <v>13845</v>
      </c>
    </row>
    <row r="37" spans="1:8" ht="12.95" hidden="1" customHeight="1">
      <c r="A37" s="46"/>
      <c r="D37" s="48"/>
      <c r="E37" s="48"/>
      <c r="F37" s="27"/>
      <c r="G37" s="38"/>
      <c r="H37" s="232"/>
    </row>
    <row r="38" spans="1:8" ht="12.95" hidden="1" customHeight="1">
      <c r="A38" s="46" t="s">
        <v>93</v>
      </c>
      <c r="D38" s="48"/>
      <c r="E38" s="48"/>
      <c r="F38" s="27">
        <v>0</v>
      </c>
      <c r="G38" s="38"/>
      <c r="H38" s="232">
        <v>0</v>
      </c>
    </row>
    <row r="39" spans="1:8" ht="12.95" hidden="1" customHeight="1">
      <c r="A39" s="46" t="s">
        <v>94</v>
      </c>
      <c r="D39" s="48"/>
      <c r="E39" s="48"/>
      <c r="F39" s="27">
        <v>0</v>
      </c>
      <c r="G39" s="38"/>
      <c r="H39" s="232">
        <v>0</v>
      </c>
    </row>
    <row r="40" spans="1:8" ht="12.95" hidden="1" customHeight="1">
      <c r="A40" s="46" t="s">
        <v>110</v>
      </c>
      <c r="D40" s="48"/>
      <c r="E40" s="48"/>
      <c r="F40" s="27"/>
      <c r="G40" s="38"/>
      <c r="H40" s="232"/>
    </row>
    <row r="41" spans="1:8" ht="12.95" hidden="1" customHeight="1">
      <c r="A41" s="52" t="s">
        <v>141</v>
      </c>
      <c r="D41" s="48"/>
      <c r="E41" s="48"/>
      <c r="F41" s="27">
        <v>0</v>
      </c>
      <c r="G41" s="38"/>
      <c r="H41" s="232">
        <v>0</v>
      </c>
    </row>
    <row r="42" spans="1:8" ht="12.95" customHeight="1">
      <c r="A42" s="235"/>
      <c r="D42" s="48"/>
      <c r="E42" s="48"/>
      <c r="F42" s="27"/>
      <c r="G42" s="38"/>
      <c r="H42" s="232"/>
    </row>
    <row r="43" spans="1:8" ht="12.95" customHeight="1">
      <c r="A43" s="51" t="s">
        <v>459</v>
      </c>
      <c r="B43" s="51"/>
      <c r="D43" s="48"/>
      <c r="E43" s="48"/>
      <c r="F43" s="443">
        <v>-67382.259999999995</v>
      </c>
      <c r="G43" s="38"/>
      <c r="H43" s="32">
        <v>-202784</v>
      </c>
    </row>
    <row r="44" spans="1:8" ht="12.95" customHeight="1">
      <c r="D44" s="48"/>
      <c r="E44" s="48"/>
      <c r="F44" s="442"/>
      <c r="G44" s="38"/>
      <c r="H44" s="231"/>
    </row>
    <row r="45" spans="1:8" ht="12.95" customHeight="1">
      <c r="A45" s="41" t="s">
        <v>11</v>
      </c>
      <c r="B45" s="41"/>
      <c r="D45" s="48"/>
      <c r="E45" s="48"/>
      <c r="F45" s="442"/>
      <c r="G45" s="38"/>
      <c r="H45" s="231"/>
    </row>
    <row r="46" spans="1:8" ht="12.95" customHeight="1">
      <c r="A46" s="41"/>
      <c r="B46" s="41"/>
      <c r="D46" s="48"/>
      <c r="E46" s="48"/>
      <c r="F46" s="442"/>
      <c r="G46" s="38"/>
      <c r="H46" s="231"/>
    </row>
    <row r="47" spans="1:8" ht="12.95" customHeight="1">
      <c r="A47" s="155" t="s">
        <v>467</v>
      </c>
      <c r="B47" s="41"/>
      <c r="D47" s="48"/>
      <c r="E47" s="48"/>
      <c r="F47" s="446">
        <v>-391809</v>
      </c>
      <c r="G47" s="38"/>
      <c r="H47" s="123">
        <v>0</v>
      </c>
    </row>
    <row r="48" spans="1:8" ht="12.95" customHeight="1">
      <c r="A48" s="41" t="s">
        <v>146</v>
      </c>
      <c r="B48" s="235"/>
      <c r="D48" s="48"/>
      <c r="E48" s="48"/>
      <c r="F48" s="27">
        <v>-391809</v>
      </c>
      <c r="G48" s="38"/>
      <c r="H48" s="232">
        <v>0</v>
      </c>
    </row>
    <row r="49" spans="1:8" ht="12.95" customHeight="1">
      <c r="D49" s="48"/>
      <c r="E49" s="48"/>
      <c r="F49" s="446"/>
      <c r="G49" s="38"/>
      <c r="H49" s="123"/>
    </row>
    <row r="50" spans="1:8" ht="12.95" customHeight="1">
      <c r="A50" s="41" t="s">
        <v>103</v>
      </c>
      <c r="B50" s="235"/>
      <c r="D50" s="48"/>
      <c r="E50" s="48"/>
      <c r="F50" s="442">
        <v>-459191</v>
      </c>
      <c r="G50" s="38"/>
      <c r="H50" s="231">
        <v>-202784</v>
      </c>
    </row>
    <row r="51" spans="1:8" ht="12.95" customHeight="1">
      <c r="A51" s="41"/>
      <c r="B51" s="235"/>
      <c r="D51" s="48"/>
      <c r="E51" s="48"/>
      <c r="F51" s="451"/>
      <c r="G51" s="38"/>
      <c r="H51" s="231"/>
    </row>
    <row r="52" spans="1:8" ht="12.95" customHeight="1">
      <c r="A52" s="235" t="s">
        <v>12</v>
      </c>
      <c r="B52" s="235"/>
      <c r="D52" s="48"/>
      <c r="E52" s="48"/>
      <c r="F52" s="451">
        <v>853180</v>
      </c>
      <c r="G52" s="38"/>
      <c r="H52" s="231">
        <v>682266</v>
      </c>
    </row>
    <row r="53" spans="1:8" ht="12.95" customHeight="1">
      <c r="A53" s="235"/>
      <c r="B53" s="235"/>
      <c r="D53" s="48"/>
      <c r="E53" s="48"/>
      <c r="F53" s="451"/>
      <c r="G53" s="235"/>
      <c r="H53" s="231"/>
    </row>
    <row r="54" spans="1:8" ht="12.95" customHeight="1" thickBot="1">
      <c r="A54" s="41" t="s">
        <v>13</v>
      </c>
      <c r="B54" s="235"/>
      <c r="D54" s="48"/>
      <c r="E54" s="48"/>
      <c r="F54" s="452">
        <v>393989</v>
      </c>
      <c r="G54" s="56"/>
      <c r="H54" s="19">
        <v>479482</v>
      </c>
    </row>
    <row r="55" spans="1:8" s="235" customFormat="1" ht="12.95" customHeight="1" thickTop="1">
      <c r="D55" s="114"/>
      <c r="E55" s="38"/>
      <c r="F55" s="236"/>
      <c r="G55" s="236"/>
      <c r="H55" s="236"/>
    </row>
    <row r="56" spans="1:8" s="235" customFormat="1" ht="12.95" customHeight="1"/>
    <row r="57" spans="1:8" s="235" customFormat="1" ht="12.95" customHeight="1">
      <c r="A57" s="235" t="s">
        <v>541</v>
      </c>
      <c r="D57" s="38"/>
      <c r="E57" s="38"/>
    </row>
    <row r="58" spans="1:8" s="235" customFormat="1" ht="12.95" customHeight="1">
      <c r="D58" s="38"/>
      <c r="E58" s="38"/>
    </row>
    <row r="59" spans="1:8" s="235" customFormat="1" ht="12.95" customHeight="1">
      <c r="D59" s="38"/>
      <c r="E59" s="38"/>
    </row>
    <row r="60" spans="1:8" s="235" customFormat="1" ht="12.95" customHeight="1">
      <c r="A60" s="565" t="s">
        <v>64</v>
      </c>
      <c r="B60" s="565"/>
      <c r="C60" s="565"/>
      <c r="D60" s="565"/>
      <c r="E60" s="565"/>
      <c r="F60" s="565"/>
      <c r="G60" s="565"/>
      <c r="H60" s="565"/>
    </row>
    <row r="61" spans="1:8" s="235" customFormat="1" ht="12.95" customHeight="1">
      <c r="A61" s="565" t="s">
        <v>65</v>
      </c>
      <c r="B61" s="565"/>
      <c r="C61" s="565"/>
      <c r="D61" s="565"/>
      <c r="E61" s="565"/>
      <c r="F61" s="565"/>
      <c r="G61" s="565"/>
      <c r="H61" s="565"/>
    </row>
    <row r="62" spans="1:8" s="235" customFormat="1" ht="12.95" customHeight="1">
      <c r="A62" s="233"/>
      <c r="B62" s="241"/>
      <c r="C62" s="241"/>
      <c r="D62" s="242"/>
      <c r="E62" s="242"/>
      <c r="F62" s="71"/>
      <c r="G62" s="71"/>
      <c r="H62" s="71"/>
    </row>
    <row r="63" spans="1:8" s="235" customFormat="1" ht="12.95" customHeight="1">
      <c r="A63" s="233"/>
      <c r="B63" s="241"/>
      <c r="C63" s="241"/>
      <c r="D63" s="242"/>
      <c r="E63" s="242"/>
      <c r="F63" s="241"/>
      <c r="G63" s="241"/>
      <c r="H63" s="241"/>
    </row>
    <row r="64" spans="1:8" s="235" customFormat="1" ht="12.95" customHeight="1">
      <c r="A64" s="233"/>
      <c r="B64" s="241"/>
      <c r="C64" s="241"/>
      <c r="D64" s="242"/>
      <c r="E64" s="242"/>
      <c r="F64" s="241"/>
      <c r="G64" s="241"/>
      <c r="H64" s="241"/>
    </row>
    <row r="65" spans="1:8" s="235" customFormat="1" ht="12.95" customHeight="1">
      <c r="A65" s="233"/>
      <c r="B65" s="241"/>
      <c r="C65" s="241"/>
      <c r="D65" s="242"/>
      <c r="E65" s="242"/>
      <c r="F65" s="241"/>
      <c r="G65" s="241"/>
      <c r="H65" s="241"/>
    </row>
    <row r="66" spans="1:8" s="235" customFormat="1" ht="12.95" customHeight="1">
      <c r="A66" s="148"/>
      <c r="B66" s="607" t="s">
        <v>544</v>
      </c>
      <c r="C66" s="608" t="s">
        <v>549</v>
      </c>
      <c r="D66" s="148"/>
      <c r="E66" s="148"/>
      <c r="F66" s="608" t="s">
        <v>544</v>
      </c>
      <c r="G66" s="611"/>
      <c r="H66" s="237"/>
    </row>
    <row r="67" spans="1:8" s="235" customFormat="1" ht="12.95" customHeight="1">
      <c r="A67" s="73" t="s">
        <v>554</v>
      </c>
      <c r="B67" s="237"/>
      <c r="C67" s="237"/>
      <c r="D67" s="237"/>
      <c r="E67" s="237"/>
      <c r="F67" s="237"/>
      <c r="G67" s="237"/>
      <c r="H67" s="237"/>
    </row>
  </sheetData>
  <mergeCells count="5">
    <mergeCell ref="F5:H5"/>
    <mergeCell ref="A60:H60"/>
    <mergeCell ref="A61:H61"/>
    <mergeCell ref="F7:H7"/>
    <mergeCell ref="F8:H8"/>
  </mergeCells>
  <phoneticPr fontId="67" type="noConversion"/>
  <conditionalFormatting sqref="F2:H2">
    <cfRule type="cellIs" dxfId="0" priority="1" stopIfTrue="1" operator="notEqual">
      <formula>0</formula>
    </cfRule>
  </conditionalFormatting>
  <pageMargins left="0.75" right="0.5" top="0.75" bottom="0.5" header="0.5" footer="0.36"/>
  <pageSetup paperSize="9" fitToWidth="12" fitToHeight="12" orientation="portrait" r:id="rId1"/>
  <headerFooter alignWithMargins="0">
    <oddFooter>&amp;C5 of 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6"/>
  </sheetPr>
  <dimension ref="A1:H58"/>
  <sheetViews>
    <sheetView view="pageBreakPreview" topLeftCell="D48" zoomScaleSheetLayoutView="100" workbookViewId="0">
      <selection activeCell="D59" sqref="A59:XFD102"/>
    </sheetView>
  </sheetViews>
  <sheetFormatPr defaultColWidth="10.25" defaultRowHeight="15" customHeight="1"/>
  <cols>
    <col min="1" max="1" width="5.125" style="67" customWidth="1"/>
    <col min="2" max="2" width="3.625" style="63" customWidth="1"/>
    <col min="3" max="3" width="39.875" style="63" customWidth="1"/>
    <col min="4" max="4" width="5.625" style="65" customWidth="1"/>
    <col min="5" max="5" width="5.625" style="63" customWidth="1"/>
    <col min="6" max="6" width="12.125" style="63" customWidth="1"/>
    <col min="7" max="7" width="1.625" style="63" customWidth="1"/>
    <col min="8" max="8" width="10.375" style="63" customWidth="1"/>
    <col min="9" max="16384" width="10.25" style="63"/>
  </cols>
  <sheetData>
    <row r="1" spans="1:8" ht="15" customHeight="1">
      <c r="A1" s="60" t="s">
        <v>52</v>
      </c>
      <c r="B1" s="61"/>
      <c r="C1" s="61"/>
      <c r="D1" s="62"/>
    </row>
    <row r="2" spans="1:8" ht="15" customHeight="1">
      <c r="A2" s="308" t="s">
        <v>478</v>
      </c>
      <c r="B2" s="61"/>
      <c r="C2" s="61"/>
      <c r="D2" s="62"/>
    </row>
    <row r="3" spans="1:8" ht="15" customHeight="1">
      <c r="A3" s="115" t="s">
        <v>474</v>
      </c>
      <c r="B3" s="61"/>
      <c r="C3" s="61"/>
      <c r="D3" s="62"/>
    </row>
    <row r="4" spans="1:8" ht="15" customHeight="1">
      <c r="A4" s="115"/>
      <c r="B4" s="61"/>
      <c r="C4" s="61"/>
      <c r="D4" s="62"/>
    </row>
    <row r="5" spans="1:8" ht="15" customHeight="1">
      <c r="A5" s="64">
        <v>1</v>
      </c>
      <c r="B5" s="572" t="s">
        <v>14</v>
      </c>
      <c r="C5" s="572"/>
      <c r="D5" s="132"/>
    </row>
    <row r="6" spans="1:8" ht="5.25" customHeight="1">
      <c r="A6" s="66"/>
      <c r="D6" s="63"/>
      <c r="H6" s="178"/>
    </row>
    <row r="7" spans="1:8" ht="15" customHeight="1">
      <c r="A7" s="60">
        <v>1.1000000000000001</v>
      </c>
      <c r="B7" s="573" t="s">
        <v>113</v>
      </c>
      <c r="C7" s="573"/>
      <c r="D7" s="573"/>
      <c r="E7" s="573"/>
      <c r="F7" s="573"/>
      <c r="G7" s="573"/>
      <c r="H7" s="573"/>
    </row>
    <row r="8" spans="1:8" ht="15" customHeight="1">
      <c r="A8" s="60"/>
      <c r="B8" s="573"/>
      <c r="C8" s="573"/>
      <c r="D8" s="573"/>
      <c r="E8" s="573"/>
      <c r="F8" s="573"/>
      <c r="G8" s="573"/>
      <c r="H8" s="573"/>
    </row>
    <row r="9" spans="1:8" ht="15" customHeight="1">
      <c r="A9" s="60"/>
      <c r="B9" s="573"/>
      <c r="C9" s="573"/>
      <c r="D9" s="573"/>
      <c r="E9" s="573"/>
      <c r="F9" s="573"/>
      <c r="G9" s="573"/>
      <c r="H9" s="573"/>
    </row>
    <row r="10" spans="1:8" ht="15" customHeight="1">
      <c r="A10" s="60"/>
      <c r="B10" s="573"/>
      <c r="C10" s="573"/>
      <c r="D10" s="573"/>
      <c r="E10" s="573"/>
      <c r="F10" s="573"/>
      <c r="G10" s="573"/>
      <c r="H10" s="573"/>
    </row>
    <row r="11" spans="1:8" ht="12.75" customHeight="1">
      <c r="A11" s="60"/>
      <c r="B11" s="573"/>
      <c r="C11" s="573"/>
      <c r="D11" s="573"/>
      <c r="E11" s="573"/>
      <c r="F11" s="573"/>
      <c r="G11" s="573"/>
      <c r="H11" s="573"/>
    </row>
    <row r="12" spans="1:8" ht="15" customHeight="1">
      <c r="A12" s="60"/>
      <c r="B12" s="177"/>
      <c r="C12" s="177"/>
      <c r="D12" s="177"/>
      <c r="E12" s="177"/>
      <c r="F12" s="177"/>
      <c r="G12" s="177"/>
      <c r="H12" s="177"/>
    </row>
    <row r="13" spans="1:8" ht="15" customHeight="1">
      <c r="A13" s="60">
        <v>1.2</v>
      </c>
      <c r="B13" s="573" t="s">
        <v>142</v>
      </c>
      <c r="C13" s="573"/>
      <c r="D13" s="573"/>
      <c r="E13" s="573"/>
      <c r="F13" s="573"/>
      <c r="G13" s="573"/>
      <c r="H13" s="573"/>
    </row>
    <row r="14" spans="1:8" ht="15" customHeight="1">
      <c r="A14" s="60"/>
      <c r="B14" s="573"/>
      <c r="C14" s="573"/>
      <c r="D14" s="573"/>
      <c r="E14" s="573"/>
      <c r="F14" s="573"/>
      <c r="G14" s="573"/>
      <c r="H14" s="573"/>
    </row>
    <row r="15" spans="1:8" ht="15" customHeight="1">
      <c r="A15" s="60"/>
      <c r="B15" s="573"/>
      <c r="C15" s="573"/>
      <c r="D15" s="573"/>
      <c r="E15" s="573"/>
      <c r="F15" s="573"/>
      <c r="G15" s="573"/>
      <c r="H15" s="573"/>
    </row>
    <row r="16" spans="1:8" ht="4.5" customHeight="1">
      <c r="A16" s="60"/>
      <c r="B16" s="573"/>
      <c r="C16" s="573"/>
      <c r="D16" s="573"/>
      <c r="E16" s="573"/>
      <c r="F16" s="573"/>
      <c r="G16" s="573"/>
      <c r="H16" s="573"/>
    </row>
    <row r="17" spans="1:8" ht="15" customHeight="1">
      <c r="A17" s="66"/>
      <c r="D17" s="63"/>
      <c r="H17" s="178"/>
    </row>
    <row r="18" spans="1:8" ht="15" customHeight="1">
      <c r="A18" s="60">
        <v>1.3</v>
      </c>
      <c r="B18" s="574" t="s">
        <v>1</v>
      </c>
      <c r="C18" s="574"/>
      <c r="D18" s="574"/>
      <c r="E18" s="574"/>
      <c r="F18" s="574"/>
      <c r="G18" s="574"/>
      <c r="H18" s="574"/>
    </row>
    <row r="19" spans="1:8" ht="15" customHeight="1">
      <c r="A19" s="60"/>
      <c r="B19" s="574"/>
      <c r="C19" s="574"/>
      <c r="D19" s="574"/>
      <c r="E19" s="574"/>
      <c r="F19" s="574"/>
      <c r="G19" s="574"/>
      <c r="H19" s="574"/>
    </row>
    <row r="20" spans="1:8" ht="8.25" customHeight="1">
      <c r="A20" s="60"/>
      <c r="B20" s="574"/>
      <c r="C20" s="574"/>
      <c r="D20" s="574"/>
      <c r="E20" s="574"/>
      <c r="F20" s="574"/>
      <c r="G20" s="574"/>
      <c r="H20" s="574"/>
    </row>
    <row r="21" spans="1:8" ht="6" customHeight="1">
      <c r="A21" s="66"/>
      <c r="D21" s="63"/>
      <c r="H21" s="178"/>
    </row>
    <row r="22" spans="1:8" ht="15" customHeight="1">
      <c r="A22" s="60"/>
      <c r="B22" s="575" t="s">
        <v>0</v>
      </c>
      <c r="C22" s="575"/>
      <c r="D22" s="575"/>
      <c r="E22" s="575"/>
      <c r="F22" s="575"/>
      <c r="G22" s="575"/>
      <c r="H22" s="575"/>
    </row>
    <row r="23" spans="1:8" ht="4.5" customHeight="1">
      <c r="A23" s="66"/>
      <c r="D23" s="63"/>
      <c r="H23" s="178"/>
    </row>
    <row r="24" spans="1:8" ht="15" customHeight="1">
      <c r="A24" s="60"/>
      <c r="B24" s="575" t="s">
        <v>95</v>
      </c>
      <c r="C24" s="575"/>
      <c r="D24" s="575"/>
      <c r="E24" s="575"/>
      <c r="F24" s="575"/>
      <c r="G24" s="575"/>
      <c r="H24" s="575"/>
    </row>
    <row r="25" spans="1:8" ht="15" customHeight="1">
      <c r="A25" s="60"/>
      <c r="B25" s="575"/>
      <c r="C25" s="575"/>
      <c r="D25" s="575"/>
      <c r="E25" s="575"/>
      <c r="F25" s="575"/>
      <c r="G25" s="575"/>
      <c r="H25" s="575"/>
    </row>
    <row r="26" spans="1:8" ht="8.25" customHeight="1">
      <c r="A26" s="60"/>
      <c r="B26" s="575"/>
      <c r="C26" s="575"/>
      <c r="D26" s="575"/>
      <c r="E26" s="575"/>
      <c r="F26" s="575"/>
      <c r="G26" s="575"/>
      <c r="H26" s="575"/>
    </row>
    <row r="27" spans="1:8" ht="15" customHeight="1">
      <c r="A27" s="66"/>
      <c r="D27" s="63"/>
      <c r="H27" s="178"/>
    </row>
    <row r="28" spans="1:8" ht="15" customHeight="1">
      <c r="A28" s="60"/>
      <c r="B28" s="568" t="s">
        <v>85</v>
      </c>
      <c r="C28" s="568"/>
      <c r="D28" s="568"/>
      <c r="E28" s="568"/>
      <c r="F28" s="568"/>
      <c r="G28" s="568"/>
      <c r="H28" s="568"/>
    </row>
    <row r="29" spans="1:8" ht="10.5" customHeight="1">
      <c r="A29" s="60"/>
      <c r="B29" s="568"/>
      <c r="C29" s="568"/>
      <c r="D29" s="568"/>
      <c r="E29" s="568"/>
      <c r="F29" s="568"/>
      <c r="G29" s="568"/>
      <c r="H29" s="568"/>
    </row>
    <row r="30" spans="1:8" ht="15" customHeight="1">
      <c r="A30" s="66"/>
      <c r="D30" s="63"/>
      <c r="H30" s="178"/>
    </row>
    <row r="31" spans="1:8" ht="15" customHeight="1">
      <c r="A31" s="60">
        <v>1.4</v>
      </c>
      <c r="B31" s="568" t="s">
        <v>129</v>
      </c>
      <c r="C31" s="568"/>
      <c r="D31" s="568"/>
      <c r="E31" s="568"/>
      <c r="F31" s="568"/>
      <c r="G31" s="568"/>
      <c r="H31" s="568"/>
    </row>
    <row r="32" spans="1:8" ht="10.5" customHeight="1">
      <c r="A32" s="60"/>
      <c r="B32" s="568"/>
      <c r="C32" s="568"/>
      <c r="D32" s="568"/>
      <c r="E32" s="568"/>
      <c r="F32" s="568"/>
      <c r="G32" s="568"/>
      <c r="H32" s="568"/>
    </row>
    <row r="33" spans="1:8" ht="15" customHeight="1">
      <c r="A33" s="66"/>
      <c r="D33" s="63"/>
      <c r="H33" s="178"/>
    </row>
    <row r="34" spans="1:8" ht="15" customHeight="1">
      <c r="A34" s="60">
        <v>1.5</v>
      </c>
      <c r="B34" s="569" t="s">
        <v>397</v>
      </c>
      <c r="C34" s="569"/>
      <c r="D34" s="569"/>
      <c r="E34" s="569"/>
      <c r="F34" s="569"/>
      <c r="G34" s="569"/>
      <c r="H34" s="569"/>
    </row>
    <row r="35" spans="1:8" ht="10.5" customHeight="1">
      <c r="A35" s="60"/>
      <c r="B35" s="569"/>
      <c r="C35" s="569"/>
      <c r="D35" s="569"/>
      <c r="E35" s="569"/>
      <c r="F35" s="569"/>
      <c r="G35" s="569"/>
      <c r="H35" s="569"/>
    </row>
    <row r="36" spans="1:8" s="239" customFormat="1" ht="15" customHeight="1">
      <c r="A36" s="66"/>
      <c r="B36" s="225"/>
      <c r="C36" s="225"/>
      <c r="D36" s="225"/>
      <c r="E36" s="225"/>
      <c r="F36" s="225"/>
      <c r="G36" s="225"/>
      <c r="H36" s="225"/>
    </row>
    <row r="37" spans="1:8" s="239" customFormat="1" ht="15" customHeight="1">
      <c r="A37" s="238">
        <v>1.6</v>
      </c>
      <c r="B37" s="570" t="s">
        <v>234</v>
      </c>
      <c r="C37" s="570"/>
      <c r="D37" s="570"/>
      <c r="E37" s="570"/>
      <c r="F37" s="570"/>
      <c r="G37" s="570"/>
      <c r="H37" s="570"/>
    </row>
    <row r="38" spans="1:8" s="239" customFormat="1" ht="10.5" customHeight="1">
      <c r="A38" s="66"/>
      <c r="B38" s="570"/>
      <c r="C38" s="570"/>
      <c r="D38" s="570"/>
      <c r="E38" s="570"/>
      <c r="F38" s="570"/>
      <c r="G38" s="570"/>
      <c r="H38" s="570"/>
    </row>
    <row r="39" spans="1:8" s="239" customFormat="1" ht="15" customHeight="1">
      <c r="A39" s="66"/>
      <c r="B39" s="281"/>
      <c r="C39" s="281"/>
      <c r="D39" s="281"/>
      <c r="E39" s="281"/>
      <c r="F39" s="281"/>
      <c r="G39" s="281"/>
      <c r="H39" s="281"/>
    </row>
    <row r="40" spans="1:8" ht="15" customHeight="1">
      <c r="A40" s="266">
        <v>2</v>
      </c>
      <c r="B40" s="532" t="s">
        <v>15</v>
      </c>
      <c r="C40" s="267"/>
      <c r="D40" s="267"/>
      <c r="E40" s="267"/>
      <c r="F40" s="267"/>
      <c r="G40" s="267"/>
      <c r="H40" s="267"/>
    </row>
    <row r="41" spans="1:8" ht="15" customHeight="1">
      <c r="A41" s="266"/>
      <c r="B41" s="268"/>
      <c r="C41" s="269"/>
      <c r="D41" s="269"/>
      <c r="E41" s="270"/>
      <c r="F41" s="271"/>
      <c r="G41" s="271"/>
      <c r="H41" s="271"/>
    </row>
    <row r="42" spans="1:8" ht="15" customHeight="1">
      <c r="A42" s="266">
        <v>2.1</v>
      </c>
      <c r="B42" s="533" t="s">
        <v>16</v>
      </c>
      <c r="C42" s="273"/>
      <c r="D42" s="273"/>
      <c r="E42" s="273"/>
      <c r="F42" s="274"/>
      <c r="G42" s="274"/>
      <c r="H42" s="274"/>
    </row>
    <row r="43" spans="1:8" ht="15" customHeight="1">
      <c r="A43" s="266"/>
      <c r="B43" s="275"/>
      <c r="C43" s="273"/>
      <c r="D43" s="273"/>
      <c r="E43" s="273"/>
      <c r="F43" s="274"/>
      <c r="G43" s="274"/>
      <c r="H43" s="274"/>
    </row>
    <row r="44" spans="1:8" ht="15" customHeight="1">
      <c r="A44" s="266" t="s">
        <v>220</v>
      </c>
      <c r="B44" s="571" t="s">
        <v>491</v>
      </c>
      <c r="C44" s="567"/>
      <c r="D44" s="567"/>
      <c r="E44" s="567"/>
      <c r="F44" s="567"/>
      <c r="G44" s="567"/>
      <c r="H44" s="567"/>
    </row>
    <row r="45" spans="1:8" ht="15" customHeight="1">
      <c r="A45" s="266"/>
      <c r="B45" s="567"/>
      <c r="C45" s="567"/>
      <c r="D45" s="567"/>
      <c r="E45" s="567"/>
      <c r="F45" s="567"/>
      <c r="G45" s="567"/>
      <c r="H45" s="567"/>
    </row>
    <row r="46" spans="1:8" ht="15" customHeight="1">
      <c r="A46" s="266" t="s">
        <v>221</v>
      </c>
      <c r="B46" s="567"/>
      <c r="C46" s="567"/>
      <c r="D46" s="567"/>
      <c r="E46" s="567"/>
      <c r="F46" s="567"/>
      <c r="G46" s="567"/>
      <c r="H46" s="567"/>
    </row>
    <row r="47" spans="1:8" ht="15" customHeight="1">
      <c r="B47" s="567"/>
      <c r="C47" s="567"/>
      <c r="D47" s="567"/>
      <c r="E47" s="567"/>
      <c r="F47" s="567"/>
      <c r="G47" s="567"/>
      <c r="H47" s="567"/>
    </row>
    <row r="48" spans="1:8" ht="15" customHeight="1">
      <c r="B48" s="567"/>
      <c r="C48" s="567"/>
      <c r="D48" s="567"/>
      <c r="E48" s="567"/>
      <c r="F48" s="567"/>
      <c r="G48" s="567"/>
      <c r="H48" s="567"/>
    </row>
    <row r="49" spans="1:8" ht="15" customHeight="1">
      <c r="B49" s="567"/>
      <c r="C49" s="567"/>
      <c r="D49" s="567"/>
      <c r="E49" s="567"/>
      <c r="F49" s="567"/>
      <c r="G49" s="567"/>
      <c r="H49" s="567"/>
    </row>
    <row r="50" spans="1:8" ht="15" customHeight="1">
      <c r="B50" s="567"/>
      <c r="C50" s="567"/>
      <c r="D50" s="567"/>
      <c r="E50" s="567"/>
      <c r="F50" s="567"/>
      <c r="G50" s="567"/>
      <c r="H50" s="567"/>
    </row>
    <row r="51" spans="1:8" ht="5.25" customHeight="1">
      <c r="A51" s="277"/>
      <c r="B51" s="567"/>
      <c r="C51" s="567"/>
      <c r="D51" s="567"/>
      <c r="E51" s="567"/>
      <c r="F51" s="567"/>
      <c r="G51" s="567"/>
      <c r="H51" s="567"/>
    </row>
    <row r="52" spans="1:8" s="239" customFormat="1" ht="15" customHeight="1">
      <c r="A52" s="277"/>
      <c r="B52" s="276"/>
      <c r="C52" s="307"/>
      <c r="D52" s="307"/>
      <c r="E52" s="307"/>
      <c r="F52" s="307"/>
      <c r="G52" s="307"/>
      <c r="H52" s="307"/>
    </row>
    <row r="53" spans="1:8" s="239" customFormat="1" ht="15" customHeight="1">
      <c r="A53" s="266" t="s">
        <v>222</v>
      </c>
      <c r="B53" s="566" t="s">
        <v>490</v>
      </c>
      <c r="C53" s="567"/>
      <c r="D53" s="567"/>
      <c r="E53" s="567"/>
      <c r="F53" s="567"/>
      <c r="G53" s="567"/>
      <c r="H53" s="567"/>
    </row>
    <row r="54" spans="1:8" s="239" customFormat="1" ht="15" customHeight="1">
      <c r="A54" s="266"/>
      <c r="B54" s="567"/>
      <c r="C54" s="567"/>
      <c r="D54" s="567"/>
      <c r="E54" s="567"/>
      <c r="F54" s="567"/>
      <c r="G54" s="567"/>
      <c r="H54" s="567"/>
    </row>
    <row r="55" spans="1:8" s="239" customFormat="1" ht="5.25" customHeight="1">
      <c r="A55" s="266"/>
      <c r="B55" s="567"/>
      <c r="C55" s="567"/>
      <c r="D55" s="567"/>
      <c r="E55" s="567"/>
      <c r="F55" s="567"/>
      <c r="G55" s="567"/>
      <c r="H55" s="567"/>
    </row>
    <row r="56" spans="1:8" s="239" customFormat="1" ht="15" customHeight="1">
      <c r="B56" s="285"/>
      <c r="C56" s="285"/>
      <c r="D56" s="285"/>
      <c r="E56" s="285"/>
      <c r="F56" s="285"/>
      <c r="G56" s="285"/>
      <c r="H56" s="285"/>
    </row>
    <row r="57" spans="1:8" s="239" customFormat="1" ht="15" customHeight="1">
      <c r="A57" s="266" t="s">
        <v>223</v>
      </c>
      <c r="B57" s="566" t="s">
        <v>318</v>
      </c>
      <c r="C57" s="567"/>
      <c r="D57" s="567"/>
      <c r="E57" s="567"/>
      <c r="F57" s="567"/>
      <c r="G57" s="567"/>
      <c r="H57" s="567"/>
    </row>
    <row r="58" spans="1:8" s="239" customFormat="1" ht="15" customHeight="1">
      <c r="A58" s="277"/>
      <c r="B58" s="567"/>
      <c r="C58" s="567"/>
      <c r="D58" s="567"/>
      <c r="E58" s="567"/>
      <c r="F58" s="567"/>
      <c r="G58" s="567"/>
      <c r="H58" s="567"/>
    </row>
  </sheetData>
  <mergeCells count="13">
    <mergeCell ref="B57:H58"/>
    <mergeCell ref="B5:C5"/>
    <mergeCell ref="B7:H11"/>
    <mergeCell ref="B18:H20"/>
    <mergeCell ref="B24:H26"/>
    <mergeCell ref="B22:H22"/>
    <mergeCell ref="B13:H16"/>
    <mergeCell ref="B53:H55"/>
    <mergeCell ref="B31:H32"/>
    <mergeCell ref="B28:H29"/>
    <mergeCell ref="B34:H35"/>
    <mergeCell ref="B37:H38"/>
    <mergeCell ref="B44:H51"/>
  </mergeCells>
  <phoneticPr fontId="68" type="noConversion"/>
  <printOptions horizontalCentered="1"/>
  <pageMargins left="0.75" right="0.25" top="0.75" bottom="0.5" header="0.5" footer="0.27"/>
  <pageSetup paperSize="9" orientation="portrait" r:id="rId1"/>
  <headerFooter alignWithMargins="0">
    <oddFooter>&amp;C6 of 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47"/>
  <sheetViews>
    <sheetView view="pageBreakPreview" topLeftCell="A32" zoomScaleSheetLayoutView="100" workbookViewId="0">
      <selection activeCell="A58" sqref="A58"/>
    </sheetView>
  </sheetViews>
  <sheetFormatPr defaultColWidth="10.25" defaultRowHeight="15" customHeight="1"/>
  <cols>
    <col min="1" max="1" width="5.125" style="240" customWidth="1"/>
    <col min="2" max="2" width="3.625" style="239" customWidth="1"/>
    <col min="3" max="3" width="39.875" style="239" customWidth="1"/>
    <col min="4" max="4" width="5.625" style="65" customWidth="1"/>
    <col min="5" max="5" width="5.625" style="239" customWidth="1"/>
    <col min="6" max="6" width="12.125" style="239" customWidth="1"/>
    <col min="7" max="7" width="1.625" style="239" customWidth="1"/>
    <col min="8" max="8" width="10.375" style="239" customWidth="1"/>
    <col min="9" max="16384" width="10.25" style="239"/>
  </cols>
  <sheetData>
    <row r="1" spans="1:8" ht="15" customHeight="1">
      <c r="A1" s="277"/>
      <c r="B1" s="467"/>
      <c r="C1" s="467"/>
      <c r="D1" s="467"/>
      <c r="E1" s="467"/>
      <c r="F1" s="467"/>
      <c r="G1" s="467"/>
      <c r="H1" s="467"/>
    </row>
    <row r="2" spans="1:8" ht="15" customHeight="1">
      <c r="A2" s="320" t="s">
        <v>325</v>
      </c>
      <c r="B2" s="533" t="s">
        <v>326</v>
      </c>
      <c r="C2" s="273"/>
      <c r="D2" s="273"/>
      <c r="E2" s="273"/>
      <c r="F2" s="274"/>
      <c r="G2" s="274"/>
      <c r="H2" s="274"/>
    </row>
    <row r="3" spans="1:8" ht="15" customHeight="1">
      <c r="A3" s="320"/>
      <c r="B3" s="272"/>
      <c r="C3" s="273"/>
      <c r="D3" s="273"/>
      <c r="E3" s="273"/>
      <c r="F3" s="274"/>
      <c r="G3" s="274"/>
      <c r="H3" s="274"/>
    </row>
    <row r="4" spans="1:8" ht="15" customHeight="1">
      <c r="A4" s="320">
        <v>3.1</v>
      </c>
      <c r="B4" s="576" t="s">
        <v>519</v>
      </c>
      <c r="C4" s="577"/>
      <c r="D4" s="577"/>
      <c r="E4" s="577"/>
      <c r="F4" s="577"/>
      <c r="G4" s="577"/>
      <c r="H4" s="577"/>
    </row>
    <row r="5" spans="1:8" ht="15" customHeight="1">
      <c r="A5" s="320"/>
      <c r="B5" s="577"/>
      <c r="C5" s="577"/>
      <c r="D5" s="577"/>
      <c r="E5" s="577"/>
      <c r="F5" s="577"/>
      <c r="G5" s="577"/>
      <c r="H5" s="577"/>
    </row>
    <row r="6" spans="1:8" ht="7.5" customHeight="1">
      <c r="A6" s="320"/>
      <c r="B6" s="577"/>
      <c r="C6" s="577"/>
      <c r="D6" s="577"/>
      <c r="E6" s="577"/>
      <c r="F6" s="577"/>
      <c r="G6" s="577"/>
      <c r="H6" s="577"/>
    </row>
    <row r="7" spans="1:8" ht="15" customHeight="1">
      <c r="A7" s="320"/>
      <c r="B7" s="538"/>
      <c r="C7" s="539"/>
      <c r="D7" s="539"/>
      <c r="E7" s="539"/>
      <c r="F7" s="540"/>
      <c r="G7" s="540"/>
      <c r="H7" s="540"/>
    </row>
    <row r="8" spans="1:8" ht="15" customHeight="1">
      <c r="A8" s="320">
        <v>3.2</v>
      </c>
      <c r="B8" s="578" t="s">
        <v>537</v>
      </c>
      <c r="C8" s="579"/>
      <c r="D8" s="579"/>
      <c r="E8" s="579"/>
      <c r="F8" s="579"/>
      <c r="G8" s="579"/>
      <c r="H8" s="579"/>
    </row>
    <row r="9" spans="1:8" ht="15" customHeight="1">
      <c r="A9" s="320"/>
      <c r="B9" s="579"/>
      <c r="C9" s="579"/>
      <c r="D9" s="579"/>
      <c r="E9" s="579"/>
      <c r="F9" s="579"/>
      <c r="G9" s="579"/>
      <c r="H9" s="579"/>
    </row>
    <row r="10" spans="1:8" ht="15" customHeight="1">
      <c r="A10" s="321"/>
      <c r="B10" s="579"/>
      <c r="C10" s="579"/>
      <c r="D10" s="579"/>
      <c r="E10" s="579"/>
      <c r="F10" s="579"/>
      <c r="G10" s="579"/>
      <c r="H10" s="579"/>
    </row>
    <row r="11" spans="1:8" ht="15" customHeight="1">
      <c r="A11" s="321"/>
      <c r="B11" s="579"/>
      <c r="C11" s="579"/>
      <c r="D11" s="579"/>
      <c r="E11" s="579"/>
      <c r="F11" s="579"/>
      <c r="G11" s="579"/>
      <c r="H11" s="579"/>
    </row>
    <row r="12" spans="1:8" ht="15" customHeight="1">
      <c r="A12" s="321"/>
      <c r="B12" s="579"/>
      <c r="C12" s="579"/>
      <c r="D12" s="579"/>
      <c r="E12" s="579"/>
      <c r="F12" s="579"/>
      <c r="G12" s="579"/>
      <c r="H12" s="579"/>
    </row>
    <row r="13" spans="1:8" ht="15" customHeight="1">
      <c r="A13" s="320"/>
      <c r="B13" s="516"/>
      <c r="C13" s="516"/>
      <c r="D13" s="516"/>
      <c r="E13" s="516"/>
      <c r="F13" s="516"/>
      <c r="G13" s="516"/>
      <c r="H13" s="516"/>
    </row>
    <row r="14" spans="1:8" ht="15" customHeight="1">
      <c r="A14" s="320">
        <v>4</v>
      </c>
      <c r="B14" s="533" t="s">
        <v>327</v>
      </c>
      <c r="C14" s="269"/>
      <c r="D14" s="269"/>
      <c r="E14" s="270"/>
      <c r="F14" s="271"/>
      <c r="G14" s="271"/>
      <c r="H14" s="271"/>
    </row>
    <row r="15" spans="1:8" ht="15" customHeight="1">
      <c r="A15" s="320"/>
      <c r="B15" s="272"/>
      <c r="C15" s="269"/>
      <c r="D15" s="269"/>
      <c r="E15" s="270"/>
      <c r="F15" s="271"/>
      <c r="G15" s="271"/>
      <c r="H15" s="271"/>
    </row>
    <row r="16" spans="1:8" ht="15" customHeight="1">
      <c r="A16" s="320"/>
      <c r="B16" s="569" t="s">
        <v>328</v>
      </c>
      <c r="C16" s="567"/>
      <c r="D16" s="567"/>
      <c r="E16" s="567"/>
      <c r="F16" s="567"/>
      <c r="G16" s="567"/>
      <c r="H16" s="567"/>
    </row>
    <row r="17" spans="1:8" ht="15" customHeight="1">
      <c r="A17" s="320"/>
      <c r="B17" s="567"/>
      <c r="C17" s="567"/>
      <c r="D17" s="567"/>
      <c r="E17" s="567"/>
      <c r="F17" s="567"/>
      <c r="G17" s="567"/>
      <c r="H17" s="567"/>
    </row>
    <row r="18" spans="1:8" ht="6" customHeight="1">
      <c r="A18" s="320"/>
      <c r="B18" s="567"/>
      <c r="C18" s="567"/>
      <c r="D18" s="567"/>
      <c r="E18" s="567"/>
      <c r="F18" s="567"/>
      <c r="G18" s="567"/>
      <c r="H18" s="567"/>
    </row>
    <row r="19" spans="1:8" ht="15" customHeight="1">
      <c r="A19" s="320"/>
      <c r="B19" s="322"/>
      <c r="C19" s="269"/>
      <c r="D19" s="269"/>
      <c r="E19" s="270"/>
      <c r="F19" s="271"/>
      <c r="G19" s="271"/>
      <c r="H19" s="271"/>
    </row>
    <row r="20" spans="1:8" ht="15" customHeight="1">
      <c r="A20" s="320"/>
      <c r="B20" s="569" t="s">
        <v>509</v>
      </c>
      <c r="C20" s="567"/>
      <c r="D20" s="567"/>
      <c r="E20" s="567"/>
      <c r="F20" s="567"/>
      <c r="G20" s="567"/>
      <c r="H20" s="567"/>
    </row>
    <row r="21" spans="1:8" ht="15" customHeight="1">
      <c r="A21" s="320"/>
      <c r="B21" s="567"/>
      <c r="C21" s="567"/>
      <c r="D21" s="567"/>
      <c r="E21" s="567"/>
      <c r="F21" s="567"/>
      <c r="G21" s="567"/>
      <c r="H21" s="567"/>
    </row>
    <row r="22" spans="1:8" ht="6" customHeight="1">
      <c r="A22" s="320"/>
      <c r="B22" s="567"/>
      <c r="C22" s="567"/>
      <c r="D22" s="567"/>
      <c r="E22" s="567"/>
      <c r="F22" s="567"/>
      <c r="G22" s="567"/>
      <c r="H22" s="567"/>
    </row>
    <row r="23" spans="1:8" ht="15" customHeight="1">
      <c r="A23" s="320"/>
      <c r="B23" s="485"/>
      <c r="C23" s="485"/>
      <c r="D23" s="485"/>
      <c r="E23" s="485"/>
      <c r="F23" s="485"/>
      <c r="G23" s="485"/>
      <c r="H23" s="485"/>
    </row>
    <row r="24" spans="1:8" ht="15" customHeight="1">
      <c r="A24" s="320"/>
      <c r="B24" s="581" t="s">
        <v>510</v>
      </c>
      <c r="C24" s="581"/>
      <c r="D24" s="581"/>
      <c r="E24" s="581"/>
      <c r="F24" s="581"/>
      <c r="G24" s="581"/>
      <c r="H24" s="581"/>
    </row>
    <row r="25" spans="1:8" ht="9.75" customHeight="1">
      <c r="A25" s="320"/>
      <c r="B25" s="581"/>
      <c r="C25" s="581"/>
      <c r="D25" s="581"/>
      <c r="E25" s="581"/>
      <c r="F25" s="581"/>
      <c r="G25" s="581"/>
      <c r="H25" s="581"/>
    </row>
    <row r="26" spans="1:8" ht="15" customHeight="1">
      <c r="A26" s="320"/>
      <c r="B26" s="272"/>
      <c r="C26" s="269"/>
      <c r="D26" s="269"/>
      <c r="E26" s="270"/>
      <c r="F26" s="582" t="s">
        <v>479</v>
      </c>
      <c r="G26" s="514"/>
      <c r="H26" s="521" t="s">
        <v>466</v>
      </c>
    </row>
    <row r="27" spans="1:8" ht="15" customHeight="1">
      <c r="A27" s="308"/>
      <c r="B27" s="309"/>
      <c r="C27" s="274"/>
      <c r="D27" s="310"/>
      <c r="E27" s="274"/>
      <c r="F27" s="583"/>
      <c r="G27" s="514"/>
      <c r="H27" s="521" t="s">
        <v>420</v>
      </c>
    </row>
    <row r="28" spans="1:8" ht="15" customHeight="1">
      <c r="A28" s="308"/>
      <c r="B28" s="309"/>
      <c r="C28" s="274"/>
      <c r="D28" s="310"/>
      <c r="E28" s="274"/>
      <c r="F28" s="461" t="s">
        <v>77</v>
      </c>
      <c r="G28" s="462"/>
      <c r="H28" s="461" t="s">
        <v>36</v>
      </c>
    </row>
    <row r="29" spans="1:8" ht="15" customHeight="1">
      <c r="A29" s="308">
        <v>5</v>
      </c>
      <c r="B29" s="534" t="s">
        <v>34</v>
      </c>
      <c r="C29" s="274"/>
      <c r="D29" s="311" t="s">
        <v>53</v>
      </c>
      <c r="E29" s="274"/>
      <c r="F29" s="552" t="s">
        <v>35</v>
      </c>
      <c r="G29" s="552"/>
      <c r="H29" s="552"/>
    </row>
    <row r="30" spans="1:8" ht="15" customHeight="1">
      <c r="A30" s="312"/>
      <c r="B30" s="276"/>
      <c r="C30" s="313"/>
      <c r="D30" s="313"/>
      <c r="E30" s="313"/>
      <c r="F30" s="276"/>
      <c r="G30" s="276"/>
      <c r="H30" s="276"/>
    </row>
    <row r="31" spans="1:8" ht="15" customHeight="1">
      <c r="A31" s="312"/>
      <c r="B31" s="141" t="s">
        <v>319</v>
      </c>
      <c r="C31" s="313"/>
      <c r="D31" s="313"/>
      <c r="E31" s="313"/>
      <c r="F31" s="424">
        <v>50</v>
      </c>
      <c r="G31" s="314"/>
      <c r="H31" s="196">
        <v>6381</v>
      </c>
    </row>
    <row r="32" spans="1:8" ht="15" customHeight="1">
      <c r="A32" s="312"/>
      <c r="B32" s="141" t="s">
        <v>320</v>
      </c>
      <c r="C32" s="313"/>
      <c r="D32" s="181">
        <v>5.0999999999999996</v>
      </c>
      <c r="E32" s="313"/>
      <c r="F32" s="424">
        <v>393939</v>
      </c>
      <c r="G32" s="314"/>
      <c r="H32" s="196">
        <v>846799</v>
      </c>
    </row>
    <row r="33" spans="1:8" ht="15" customHeight="1" thickBot="1">
      <c r="A33" s="312"/>
      <c r="B33" s="313"/>
      <c r="C33" s="313"/>
      <c r="D33" s="313"/>
      <c r="E33" s="313"/>
      <c r="F33" s="426">
        <v>393989</v>
      </c>
      <c r="G33" s="315"/>
      <c r="H33" s="223">
        <v>853180</v>
      </c>
    </row>
    <row r="34" spans="1:8" ht="15" customHeight="1" thickTop="1">
      <c r="A34" s="312"/>
      <c r="B34" s="313"/>
      <c r="C34" s="313"/>
      <c r="D34" s="313"/>
      <c r="E34" s="313"/>
      <c r="F34" s="313"/>
      <c r="G34" s="313"/>
      <c r="H34" s="313"/>
    </row>
    <row r="35" spans="1:8" ht="15" customHeight="1">
      <c r="A35" s="316">
        <v>5.0999999999999996</v>
      </c>
      <c r="B35" s="580" t="s">
        <v>538</v>
      </c>
      <c r="C35" s="579"/>
      <c r="D35" s="579"/>
      <c r="E35" s="579"/>
      <c r="F35" s="579"/>
      <c r="G35" s="579"/>
      <c r="H35" s="579"/>
    </row>
    <row r="36" spans="1:8" ht="15" customHeight="1">
      <c r="A36" s="277"/>
      <c r="B36" s="579"/>
      <c r="C36" s="579"/>
      <c r="D36" s="579"/>
      <c r="E36" s="579"/>
      <c r="F36" s="579"/>
      <c r="G36" s="579"/>
      <c r="H36" s="579"/>
    </row>
    <row r="37" spans="1:8" ht="15" customHeight="1">
      <c r="A37" s="277"/>
      <c r="B37" s="302"/>
      <c r="C37" s="302"/>
      <c r="D37" s="302"/>
      <c r="E37" s="302"/>
      <c r="F37" s="582" t="s">
        <v>479</v>
      </c>
      <c r="G37" s="514"/>
      <c r="H37" s="521" t="s">
        <v>466</v>
      </c>
    </row>
    <row r="38" spans="1:8" ht="15" customHeight="1">
      <c r="A38" s="169"/>
      <c r="B38" s="139"/>
      <c r="C38" s="138"/>
      <c r="D38" s="215"/>
      <c r="E38" s="224"/>
      <c r="F38" s="583"/>
      <c r="G38" s="514"/>
      <c r="H38" s="521" t="s">
        <v>420</v>
      </c>
    </row>
    <row r="39" spans="1:8" ht="15" customHeight="1">
      <c r="A39" s="170">
        <v>6</v>
      </c>
      <c r="B39" s="534" t="s">
        <v>17</v>
      </c>
      <c r="C39" s="142"/>
      <c r="D39" s="144"/>
      <c r="E39" s="72"/>
      <c r="F39" s="461" t="s">
        <v>77</v>
      </c>
      <c r="G39" s="462"/>
      <c r="H39" s="461" t="s">
        <v>36</v>
      </c>
    </row>
    <row r="40" spans="1:8" ht="15" customHeight="1">
      <c r="A40" s="156"/>
      <c r="B40" s="146"/>
      <c r="C40" s="142"/>
      <c r="D40" s="145"/>
      <c r="E40" s="216"/>
      <c r="F40" s="552" t="s">
        <v>35</v>
      </c>
      <c r="G40" s="552"/>
      <c r="H40" s="552"/>
    </row>
    <row r="41" spans="1:8" ht="15" customHeight="1">
      <c r="A41" s="156"/>
      <c r="B41" s="147" t="s">
        <v>520</v>
      </c>
      <c r="C41" s="142"/>
      <c r="D41" s="145"/>
      <c r="E41" s="216"/>
      <c r="F41" s="463"/>
      <c r="G41" s="263"/>
      <c r="H41" s="263"/>
    </row>
    <row r="42" spans="1:8" ht="15" customHeight="1">
      <c r="A42" s="156"/>
      <c r="B42" s="278" t="s">
        <v>224</v>
      </c>
      <c r="C42" s="142"/>
      <c r="D42" s="181">
        <v>6.1</v>
      </c>
      <c r="E42" s="216"/>
      <c r="F42" s="424">
        <v>25996</v>
      </c>
      <c r="G42" s="263"/>
      <c r="H42" s="196">
        <v>25751</v>
      </c>
    </row>
    <row r="43" spans="1:8" ht="15" customHeight="1">
      <c r="A43" s="156"/>
      <c r="B43" s="146"/>
      <c r="C43" s="142"/>
      <c r="D43" s="145"/>
      <c r="E43" s="216"/>
      <c r="F43" s="279"/>
      <c r="G43" s="263"/>
      <c r="H43" s="279"/>
    </row>
    <row r="44" spans="1:8" ht="15" customHeight="1">
      <c r="A44" s="157"/>
      <c r="B44" s="147" t="s">
        <v>521</v>
      </c>
      <c r="C44" s="142"/>
      <c r="D44" s="145"/>
      <c r="E44" s="183"/>
      <c r="F44" s="424"/>
      <c r="G44" s="183"/>
      <c r="H44" s="196"/>
    </row>
    <row r="45" spans="1:8" ht="15" customHeight="1">
      <c r="B45" s="141" t="s">
        <v>224</v>
      </c>
      <c r="D45" s="181">
        <v>6.2</v>
      </c>
      <c r="E45" s="217"/>
      <c r="F45" s="425">
        <v>7668380</v>
      </c>
      <c r="G45" s="217">
        <v>5821725</v>
      </c>
      <c r="H45" s="253">
        <v>7919302</v>
      </c>
    </row>
    <row r="46" spans="1:8" ht="15" customHeight="1" thickBot="1">
      <c r="D46" s="239"/>
      <c r="E46" s="219"/>
      <c r="F46" s="426">
        <v>7694376</v>
      </c>
      <c r="G46" s="315"/>
      <c r="H46" s="223">
        <v>7945053</v>
      </c>
    </row>
    <row r="47" spans="1:8" ht="15" customHeight="1" thickTop="1"/>
  </sheetData>
  <mergeCells count="10">
    <mergeCell ref="B4:H6"/>
    <mergeCell ref="B8:H12"/>
    <mergeCell ref="B35:H36"/>
    <mergeCell ref="F40:H40"/>
    <mergeCell ref="B16:H18"/>
    <mergeCell ref="B20:H22"/>
    <mergeCell ref="B24:H25"/>
    <mergeCell ref="F37:F38"/>
    <mergeCell ref="F29:H29"/>
    <mergeCell ref="F26:F27"/>
  </mergeCells>
  <pageMargins left="0.75" right="0.5" top="0.75" bottom="0.5" header="0.5" footer="0.27"/>
  <pageSetup paperSize="9" orientation="portrait" r:id="rId1"/>
  <headerFooter alignWithMargins="0">
    <oddFooter>&amp;C7 of 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Q161"/>
  <sheetViews>
    <sheetView view="pageBreakPreview" topLeftCell="E67" zoomScaleSheetLayoutView="100" workbookViewId="0">
      <selection activeCell="E79" sqref="A79:XFD306"/>
    </sheetView>
  </sheetViews>
  <sheetFormatPr defaultRowHeight="12" outlineLevelRow="2"/>
  <cols>
    <col min="1" max="1" width="2.625" style="155" hidden="1" customWidth="1"/>
    <col min="2" max="3" width="30.5" style="155" hidden="1" customWidth="1"/>
    <col min="4" max="4" width="35.625" style="155" hidden="1" customWidth="1"/>
    <col min="5" max="5" width="30" style="155" customWidth="1"/>
    <col min="6" max="6" width="9.625" style="155" customWidth="1"/>
    <col min="7" max="7" width="10.125" style="155" bestFit="1" customWidth="1"/>
    <col min="8" max="8" width="8.375" style="155" customWidth="1"/>
    <col min="9" max="9" width="8.75" style="155" customWidth="1"/>
    <col min="10" max="10" width="7.75" style="155" customWidth="1"/>
    <col min="11" max="11" width="8.625" style="155" customWidth="1"/>
    <col min="12" max="12" width="9.5" style="155" customWidth="1"/>
    <col min="13" max="13" width="9.125" style="155" customWidth="1"/>
    <col min="14" max="14" width="9.625" style="155" customWidth="1"/>
    <col min="15" max="15" width="7.125" style="155" customWidth="1"/>
    <col min="16" max="16" width="8.875" style="155" customWidth="1"/>
    <col min="17" max="17" width="9" style="155" customWidth="1"/>
    <col min="18" max="16384" width="9" style="155"/>
  </cols>
  <sheetData>
    <row r="1" spans="1:17" hidden="1">
      <c r="B1" s="386"/>
      <c r="C1" s="386"/>
      <c r="D1" s="386"/>
      <c r="E1" s="386" t="s">
        <v>40</v>
      </c>
      <c r="F1" s="387"/>
      <c r="G1" s="387"/>
      <c r="H1" s="387"/>
      <c r="I1" s="387"/>
      <c r="J1" s="387"/>
      <c r="K1" s="387"/>
      <c r="L1" s="387"/>
      <c r="M1" s="387"/>
      <c r="N1" s="387"/>
      <c r="O1" s="388"/>
      <c r="P1" s="389"/>
      <c r="Q1" s="390" t="s">
        <v>235</v>
      </c>
    </row>
    <row r="2" spans="1:17" hidden="1">
      <c r="B2" s="386"/>
      <c r="C2" s="386"/>
      <c r="D2" s="386"/>
      <c r="E2" s="386" t="s">
        <v>236</v>
      </c>
      <c r="F2" s="391"/>
      <c r="G2" s="391"/>
      <c r="H2" s="391"/>
      <c r="I2" s="391"/>
      <c r="J2" s="391"/>
      <c r="K2" s="391"/>
      <c r="L2" s="391"/>
      <c r="M2" s="391"/>
      <c r="N2" s="391"/>
      <c r="O2" s="392"/>
      <c r="P2" s="392"/>
      <c r="Q2" s="393"/>
    </row>
    <row r="3" spans="1:17">
      <c r="A3" s="394" t="s">
        <v>237</v>
      </c>
      <c r="B3" s="386"/>
      <c r="C3" s="386"/>
      <c r="D3" s="386"/>
      <c r="E3" s="394" t="s">
        <v>532</v>
      </c>
      <c r="F3" s="395"/>
      <c r="G3" s="395"/>
      <c r="H3" s="395"/>
      <c r="I3" s="395"/>
      <c r="J3" s="395"/>
      <c r="K3" s="395"/>
      <c r="L3" s="395"/>
      <c r="M3" s="395"/>
      <c r="N3" s="395"/>
      <c r="O3" s="396"/>
      <c r="P3" s="258"/>
    </row>
    <row r="4" spans="1:17">
      <c r="A4" s="392" t="s">
        <v>238</v>
      </c>
      <c r="B4" s="392"/>
      <c r="C4" s="392"/>
      <c r="D4" s="392"/>
      <c r="E4" s="392"/>
      <c r="F4" s="391"/>
      <c r="G4" s="391"/>
      <c r="H4" s="391"/>
      <c r="I4" s="391"/>
      <c r="J4" s="391"/>
      <c r="K4" s="391"/>
      <c r="L4" s="391"/>
      <c r="M4" s="391"/>
      <c r="N4" s="391"/>
      <c r="O4" s="392"/>
      <c r="P4" s="392"/>
      <c r="Q4" s="393"/>
    </row>
    <row r="5" spans="1:17" ht="98.25" customHeight="1">
      <c r="A5" s="397" t="s">
        <v>158</v>
      </c>
      <c r="B5" s="397" t="s">
        <v>159</v>
      </c>
      <c r="C5" s="397" t="s">
        <v>239</v>
      </c>
      <c r="D5" s="397" t="s">
        <v>160</v>
      </c>
      <c r="E5" s="363" t="s">
        <v>240</v>
      </c>
      <c r="F5" s="364" t="s">
        <v>525</v>
      </c>
      <c r="G5" s="365" t="s">
        <v>78</v>
      </c>
      <c r="H5" s="365" t="s">
        <v>241</v>
      </c>
      <c r="I5" s="365" t="s">
        <v>242</v>
      </c>
      <c r="J5" s="365" t="s">
        <v>161</v>
      </c>
      <c r="K5" s="365" t="s">
        <v>162</v>
      </c>
      <c r="L5" s="365" t="s">
        <v>526</v>
      </c>
      <c r="M5" s="365" t="s">
        <v>527</v>
      </c>
      <c r="N5" s="365" t="s">
        <v>528</v>
      </c>
      <c r="O5" s="365" t="s">
        <v>127</v>
      </c>
      <c r="P5" s="366" t="s">
        <v>243</v>
      </c>
      <c r="Q5" s="367" t="s">
        <v>244</v>
      </c>
    </row>
    <row r="6" spans="1:17" outlineLevel="1">
      <c r="A6" s="368"/>
      <c r="B6" s="368"/>
      <c r="C6" s="368"/>
      <c r="D6" s="368"/>
      <c r="E6" s="368"/>
      <c r="F6" s="369" t="s">
        <v>334</v>
      </c>
      <c r="G6" s="370"/>
      <c r="H6" s="370"/>
      <c r="I6" s="370"/>
      <c r="J6" s="370"/>
      <c r="K6" s="370"/>
      <c r="L6" s="370"/>
      <c r="M6" s="369" t="s">
        <v>245</v>
      </c>
      <c r="N6" s="370"/>
      <c r="O6" s="369" t="s">
        <v>246</v>
      </c>
      <c r="P6" s="371"/>
      <c r="Q6" s="371"/>
    </row>
    <row r="7" spans="1:17" outlineLevel="1">
      <c r="A7" s="368"/>
      <c r="B7" s="368"/>
      <c r="C7" s="368"/>
      <c r="D7" s="368"/>
      <c r="E7" s="368" t="s">
        <v>247</v>
      </c>
      <c r="F7" s="369"/>
      <c r="G7" s="370"/>
      <c r="H7" s="370"/>
      <c r="I7" s="370"/>
      <c r="J7" s="370"/>
      <c r="K7" s="370"/>
      <c r="L7" s="370"/>
      <c r="M7" s="369"/>
      <c r="N7" s="370"/>
      <c r="O7" s="369"/>
      <c r="P7" s="371"/>
      <c r="Q7" s="371"/>
    </row>
    <row r="8" spans="1:17" outlineLevel="2">
      <c r="A8" s="155">
        <v>1</v>
      </c>
      <c r="B8" s="399" t="s">
        <v>83</v>
      </c>
      <c r="C8" s="155">
        <v>6</v>
      </c>
      <c r="D8" s="155" t="s">
        <v>247</v>
      </c>
      <c r="E8" s="72" t="s">
        <v>46</v>
      </c>
      <c r="F8" s="50">
        <v>34300</v>
      </c>
      <c r="G8" s="50">
        <v>0</v>
      </c>
      <c r="H8" s="50">
        <v>0</v>
      </c>
      <c r="I8" s="50">
        <v>0</v>
      </c>
      <c r="J8" s="50">
        <v>0</v>
      </c>
      <c r="K8" s="50">
        <v>0</v>
      </c>
      <c r="L8" s="50">
        <v>34300</v>
      </c>
      <c r="M8" s="50">
        <v>3538.0450000000001</v>
      </c>
      <c r="N8" s="50">
        <v>3495.8560000000002</v>
      </c>
      <c r="O8" s="97">
        <v>4.3622979999999999E-2</v>
      </c>
      <c r="P8" s="97">
        <v>4.5433914442725133E-2</v>
      </c>
      <c r="Q8" s="97">
        <v>2.9954399999999998E-3</v>
      </c>
    </row>
    <row r="9" spans="1:17" outlineLevel="2">
      <c r="A9" s="155">
        <v>2</v>
      </c>
      <c r="B9" s="399" t="s">
        <v>181</v>
      </c>
      <c r="C9" s="155">
        <v>6</v>
      </c>
      <c r="D9" s="155" t="s">
        <v>247</v>
      </c>
      <c r="E9" s="72" t="s">
        <v>26</v>
      </c>
      <c r="F9" s="54">
        <v>103700</v>
      </c>
      <c r="G9" s="54">
        <v>0</v>
      </c>
      <c r="H9" s="54">
        <v>0</v>
      </c>
      <c r="I9" s="54">
        <v>0</v>
      </c>
      <c r="J9" s="54">
        <v>0</v>
      </c>
      <c r="K9" s="54">
        <v>0</v>
      </c>
      <c r="L9" s="54">
        <v>103700</v>
      </c>
      <c r="M9" s="54">
        <v>20508.749</v>
      </c>
      <c r="N9" s="54">
        <v>20865.476999999999</v>
      </c>
      <c r="O9" s="212">
        <v>0.26036953000000002</v>
      </c>
      <c r="P9" s="212">
        <v>0.27117830277467064</v>
      </c>
      <c r="Q9" s="212">
        <v>9.3168999999999995E-3</v>
      </c>
    </row>
    <row r="10" spans="1:17" outlineLevel="2">
      <c r="A10" s="155">
        <v>3</v>
      </c>
      <c r="B10" s="399" t="s">
        <v>182</v>
      </c>
      <c r="C10" s="155">
        <v>6</v>
      </c>
      <c r="D10" s="155" t="s">
        <v>247</v>
      </c>
      <c r="E10" s="72"/>
      <c r="F10" s="453">
        <v>138000</v>
      </c>
      <c r="G10" s="453">
        <v>0</v>
      </c>
      <c r="H10" s="453">
        <v>0</v>
      </c>
      <c r="I10" s="453">
        <v>0</v>
      </c>
      <c r="J10" s="453">
        <v>0</v>
      </c>
      <c r="K10" s="453">
        <v>0</v>
      </c>
      <c r="L10" s="453">
        <v>138000</v>
      </c>
      <c r="M10" s="453">
        <v>24046.794000000002</v>
      </c>
      <c r="N10" s="453">
        <v>24361.332999999999</v>
      </c>
      <c r="O10" s="454">
        <v>0.30399250999999999</v>
      </c>
      <c r="P10" s="454">
        <v>0.3166122172173958</v>
      </c>
      <c r="Q10" s="97"/>
    </row>
    <row r="11" spans="1:17" hidden="1" outlineLevel="1">
      <c r="B11" s="399"/>
      <c r="D11" s="400" t="s">
        <v>249</v>
      </c>
      <c r="E11" s="455" t="s">
        <v>88</v>
      </c>
      <c r="F11" s="456"/>
      <c r="G11" s="456"/>
      <c r="H11" s="456"/>
      <c r="I11" s="456"/>
      <c r="J11" s="456"/>
      <c r="K11" s="456"/>
      <c r="L11" s="456"/>
      <c r="M11" s="456"/>
      <c r="N11" s="456"/>
      <c r="O11" s="457"/>
      <c r="P11" s="457"/>
      <c r="Q11" s="97"/>
    </row>
    <row r="12" spans="1:17" hidden="1" outlineLevel="1">
      <c r="D12" s="400"/>
      <c r="E12" s="72" t="s">
        <v>362</v>
      </c>
      <c r="F12" s="50"/>
      <c r="G12" s="50"/>
      <c r="H12" s="50"/>
      <c r="I12" s="50"/>
      <c r="J12" s="50"/>
      <c r="K12" s="50"/>
      <c r="L12" s="50"/>
      <c r="M12" s="50"/>
      <c r="N12" s="50"/>
      <c r="O12" s="97"/>
      <c r="P12" s="97"/>
      <c r="Q12" s="97"/>
    </row>
    <row r="13" spans="1:17" hidden="1" outlineLevel="2">
      <c r="A13" s="155">
        <v>5</v>
      </c>
      <c r="B13" s="399" t="s">
        <v>33</v>
      </c>
      <c r="C13" s="155">
        <v>18</v>
      </c>
      <c r="D13" s="155" t="s">
        <v>250</v>
      </c>
      <c r="E13" s="72"/>
      <c r="F13" s="453">
        <v>0</v>
      </c>
      <c r="G13" s="453">
        <v>0</v>
      </c>
      <c r="H13" s="453">
        <v>0</v>
      </c>
      <c r="I13" s="453">
        <v>0</v>
      </c>
      <c r="J13" s="453">
        <v>0</v>
      </c>
      <c r="K13" s="453">
        <v>0</v>
      </c>
      <c r="L13" s="453">
        <v>0</v>
      </c>
      <c r="M13" s="453">
        <v>0</v>
      </c>
      <c r="N13" s="453">
        <v>0</v>
      </c>
      <c r="O13" s="454">
        <v>0</v>
      </c>
      <c r="P13" s="454">
        <v>0</v>
      </c>
      <c r="Q13" s="97"/>
    </row>
    <row r="14" spans="1:17" outlineLevel="1" collapsed="1">
      <c r="D14" s="400" t="s">
        <v>252</v>
      </c>
      <c r="E14" s="455" t="s">
        <v>250</v>
      </c>
      <c r="F14" s="456"/>
      <c r="G14" s="456"/>
      <c r="H14" s="456"/>
      <c r="I14" s="456"/>
      <c r="J14" s="456"/>
      <c r="K14" s="456"/>
      <c r="L14" s="456"/>
      <c r="M14" s="456"/>
      <c r="N14" s="456"/>
      <c r="O14" s="457"/>
      <c r="P14" s="457"/>
      <c r="Q14" s="97"/>
    </row>
    <row r="15" spans="1:17" outlineLevel="1">
      <c r="D15" s="400"/>
      <c r="E15" s="72" t="s">
        <v>121</v>
      </c>
      <c r="F15" s="50">
        <v>5500</v>
      </c>
      <c r="G15" s="50">
        <v>0</v>
      </c>
      <c r="H15" s="50">
        <v>0</v>
      </c>
      <c r="I15" s="50">
        <v>0</v>
      </c>
      <c r="J15" s="50">
        <v>0</v>
      </c>
      <c r="K15" s="50">
        <v>0</v>
      </c>
      <c r="L15" s="50">
        <v>5500</v>
      </c>
      <c r="M15" s="50">
        <v>506.88</v>
      </c>
      <c r="N15" s="50">
        <v>481.08499999999998</v>
      </c>
      <c r="O15" s="97">
        <v>6.0032100000000001E-3</v>
      </c>
      <c r="P15" s="97">
        <v>6.2524242216150834E-3</v>
      </c>
      <c r="Q15" s="97">
        <v>4.7530000000000001E-4</v>
      </c>
    </row>
    <row r="16" spans="1:17" outlineLevel="2">
      <c r="A16" s="155">
        <v>8</v>
      </c>
      <c r="B16" s="399" t="s">
        <v>166</v>
      </c>
      <c r="C16" s="155">
        <v>27</v>
      </c>
      <c r="D16" s="155" t="s">
        <v>253</v>
      </c>
      <c r="E16" s="72"/>
      <c r="F16" s="453">
        <v>5500</v>
      </c>
      <c r="G16" s="453">
        <v>0</v>
      </c>
      <c r="H16" s="453">
        <v>0</v>
      </c>
      <c r="I16" s="453">
        <v>0</v>
      </c>
      <c r="J16" s="453">
        <v>0</v>
      </c>
      <c r="K16" s="453">
        <v>0</v>
      </c>
      <c r="L16" s="453">
        <v>5500</v>
      </c>
      <c r="M16" s="453">
        <v>506.88</v>
      </c>
      <c r="N16" s="453">
        <v>481.08499999999998</v>
      </c>
      <c r="O16" s="454">
        <v>6.0032100000000001E-3</v>
      </c>
      <c r="P16" s="454">
        <v>6.2524242216150834E-3</v>
      </c>
      <c r="Q16" s="97"/>
    </row>
    <row r="17" spans="1:17" hidden="1" outlineLevel="2">
      <c r="A17" s="155">
        <v>9</v>
      </c>
      <c r="B17" s="399" t="s">
        <v>167</v>
      </c>
      <c r="C17" s="155">
        <v>27</v>
      </c>
      <c r="D17" s="155" t="s">
        <v>253</v>
      </c>
      <c r="E17" s="455" t="s">
        <v>251</v>
      </c>
      <c r="F17" s="456"/>
      <c r="G17" s="456"/>
      <c r="H17" s="456"/>
      <c r="I17" s="456"/>
      <c r="J17" s="456"/>
      <c r="K17" s="456"/>
      <c r="L17" s="456"/>
      <c r="M17" s="456"/>
      <c r="N17" s="456"/>
      <c r="O17" s="457"/>
      <c r="P17" s="457"/>
      <c r="Q17" s="97"/>
    </row>
    <row r="18" spans="1:17" hidden="1" outlineLevel="1">
      <c r="B18" s="399"/>
      <c r="D18" s="400" t="s">
        <v>256</v>
      </c>
      <c r="E18" s="72" t="s">
        <v>404</v>
      </c>
      <c r="F18" s="50">
        <v>0</v>
      </c>
      <c r="G18" s="50">
        <v>0</v>
      </c>
      <c r="H18" s="50">
        <v>0</v>
      </c>
      <c r="I18" s="50">
        <v>0</v>
      </c>
      <c r="J18" s="50">
        <v>0</v>
      </c>
      <c r="K18" s="50">
        <v>0</v>
      </c>
      <c r="L18" s="50">
        <v>0</v>
      </c>
      <c r="M18" s="50">
        <v>0</v>
      </c>
      <c r="N18" s="50">
        <v>0</v>
      </c>
      <c r="O18" s="50">
        <v>0</v>
      </c>
      <c r="P18" s="50">
        <v>0</v>
      </c>
      <c r="Q18" s="50">
        <v>0</v>
      </c>
    </row>
    <row r="19" spans="1:17" hidden="1" outlineLevel="1">
      <c r="B19" s="399"/>
      <c r="D19" s="400"/>
      <c r="E19" s="72" t="s">
        <v>405</v>
      </c>
      <c r="F19" s="50">
        <v>0</v>
      </c>
      <c r="G19" s="50">
        <v>0</v>
      </c>
      <c r="H19" s="50">
        <v>0</v>
      </c>
      <c r="I19" s="50">
        <v>0</v>
      </c>
      <c r="J19" s="50">
        <v>0</v>
      </c>
      <c r="K19" s="50">
        <v>0</v>
      </c>
      <c r="L19" s="50">
        <v>0</v>
      </c>
      <c r="M19" s="50">
        <v>0</v>
      </c>
      <c r="N19" s="50">
        <v>0</v>
      </c>
      <c r="O19" s="50">
        <v>0</v>
      </c>
      <c r="P19" s="50">
        <v>0</v>
      </c>
      <c r="Q19" s="50">
        <v>0</v>
      </c>
    </row>
    <row r="20" spans="1:17" hidden="1" outlineLevel="1">
      <c r="B20" s="399"/>
      <c r="D20" s="400"/>
      <c r="E20" s="72"/>
      <c r="F20" s="453">
        <v>0</v>
      </c>
      <c r="G20" s="453">
        <v>0</v>
      </c>
      <c r="H20" s="453">
        <v>0</v>
      </c>
      <c r="I20" s="453">
        <v>0</v>
      </c>
      <c r="J20" s="453">
        <v>0</v>
      </c>
      <c r="K20" s="453">
        <v>0</v>
      </c>
      <c r="L20" s="453">
        <v>0</v>
      </c>
      <c r="M20" s="453">
        <v>0</v>
      </c>
      <c r="N20" s="453">
        <v>0</v>
      </c>
      <c r="O20" s="454">
        <v>0</v>
      </c>
      <c r="P20" s="454">
        <v>0</v>
      </c>
      <c r="Q20" s="212"/>
    </row>
    <row r="21" spans="1:17" outlineLevel="1">
      <c r="B21" s="399"/>
      <c r="D21" s="400"/>
      <c r="E21" s="455" t="s">
        <v>253</v>
      </c>
      <c r="F21" s="458"/>
      <c r="G21" s="458"/>
      <c r="H21" s="458"/>
      <c r="I21" s="458"/>
      <c r="J21" s="458"/>
      <c r="K21" s="458"/>
      <c r="L21" s="458"/>
      <c r="M21" s="458"/>
      <c r="N21" s="458"/>
      <c r="O21" s="459"/>
      <c r="P21" s="459"/>
      <c r="Q21" s="212"/>
    </row>
    <row r="22" spans="1:17" outlineLevel="1">
      <c r="B22" s="399"/>
      <c r="D22" s="400"/>
      <c r="E22" s="72" t="s">
        <v>254</v>
      </c>
      <c r="F22" s="54">
        <v>31000</v>
      </c>
      <c r="G22" s="54">
        <v>0</v>
      </c>
      <c r="H22" s="54">
        <v>0</v>
      </c>
      <c r="I22" s="54">
        <v>0</v>
      </c>
      <c r="J22" s="54">
        <v>0</v>
      </c>
      <c r="K22" s="54">
        <v>0</v>
      </c>
      <c r="L22" s="54">
        <v>31000</v>
      </c>
      <c r="M22" s="54">
        <v>1196.5999999999999</v>
      </c>
      <c r="N22" s="54">
        <v>1153.51</v>
      </c>
      <c r="O22" s="212">
        <v>1.439406E-2</v>
      </c>
      <c r="P22" s="212">
        <v>1.4991599954010653E-2</v>
      </c>
      <c r="Q22" s="212">
        <v>3.3186700000000001E-3</v>
      </c>
    </row>
    <row r="23" spans="1:17" outlineLevel="1">
      <c r="B23" s="399"/>
      <c r="D23" s="400"/>
      <c r="E23" s="72"/>
      <c r="F23" s="453">
        <v>31000</v>
      </c>
      <c r="G23" s="453">
        <v>0</v>
      </c>
      <c r="H23" s="453">
        <v>0</v>
      </c>
      <c r="I23" s="453">
        <v>0</v>
      </c>
      <c r="J23" s="453">
        <v>0</v>
      </c>
      <c r="K23" s="453">
        <v>0</v>
      </c>
      <c r="L23" s="453">
        <v>31000</v>
      </c>
      <c r="M23" s="453">
        <v>1196.5999999999999</v>
      </c>
      <c r="N23" s="453">
        <v>1153.51</v>
      </c>
      <c r="O23" s="454">
        <v>1.439406E-2</v>
      </c>
      <c r="P23" s="454">
        <v>1.4991599954010653E-2</v>
      </c>
      <c r="Q23" s="97"/>
    </row>
    <row r="24" spans="1:17" outlineLevel="1">
      <c r="B24" s="399"/>
      <c r="D24" s="400"/>
      <c r="E24" s="72"/>
      <c r="F24" s="458"/>
      <c r="G24" s="458"/>
      <c r="H24" s="458"/>
      <c r="I24" s="458"/>
      <c r="J24" s="458"/>
      <c r="K24" s="458"/>
      <c r="L24" s="458"/>
      <c r="M24" s="458"/>
      <c r="N24" s="458"/>
      <c r="O24" s="459"/>
      <c r="P24" s="459"/>
      <c r="Q24" s="97"/>
    </row>
    <row r="25" spans="1:17" ht="12.75" outlineLevel="1" thickBot="1">
      <c r="B25" s="399"/>
      <c r="D25" s="400"/>
      <c r="E25" s="72"/>
      <c r="F25" s="385">
        <v>174500</v>
      </c>
      <c r="G25" s="385">
        <v>0</v>
      </c>
      <c r="H25" s="385">
        <v>0</v>
      </c>
      <c r="I25" s="385">
        <v>0</v>
      </c>
      <c r="J25" s="385">
        <v>0</v>
      </c>
      <c r="K25" s="385">
        <v>0</v>
      </c>
      <c r="L25" s="385">
        <v>174500</v>
      </c>
      <c r="M25" s="385">
        <v>25750.274000000001</v>
      </c>
      <c r="N25" s="385">
        <v>25995.927999999996</v>
      </c>
      <c r="O25" s="460">
        <v>0.32438977999999996</v>
      </c>
      <c r="P25" s="460">
        <v>0.33785624139302156</v>
      </c>
      <c r="Q25" s="97"/>
    </row>
    <row r="26" spans="1:17" ht="12.75" outlineLevel="1" thickTop="1">
      <c r="B26" s="399"/>
      <c r="D26" s="400"/>
      <c r="F26" s="374"/>
      <c r="G26" s="374"/>
      <c r="H26" s="374"/>
      <c r="I26" s="374"/>
      <c r="J26" s="374"/>
      <c r="K26" s="374"/>
      <c r="L26" s="374"/>
      <c r="M26" s="374"/>
      <c r="N26" s="374"/>
      <c r="O26" s="375"/>
      <c r="P26" s="375"/>
      <c r="Q26" s="258"/>
    </row>
    <row r="27" spans="1:17" outlineLevel="1">
      <c r="B27" s="399"/>
      <c r="D27" s="400"/>
      <c r="F27" s="374"/>
      <c r="G27" s="374"/>
      <c r="H27" s="374"/>
      <c r="I27" s="374"/>
      <c r="J27" s="374"/>
      <c r="K27" s="374"/>
      <c r="L27" s="374"/>
      <c r="M27" s="374"/>
      <c r="N27" s="374"/>
      <c r="O27" s="375"/>
      <c r="P27" s="375"/>
      <c r="Q27" s="258"/>
    </row>
    <row r="28" spans="1:17">
      <c r="A28" s="394" t="s">
        <v>257</v>
      </c>
      <c r="E28" s="259" t="s">
        <v>531</v>
      </c>
      <c r="F28" s="260"/>
      <c r="G28" s="260"/>
      <c r="H28" s="260"/>
      <c r="I28" s="260"/>
      <c r="J28" s="260"/>
      <c r="K28" s="260"/>
      <c r="L28" s="260"/>
      <c r="M28" s="260"/>
      <c r="N28" s="260"/>
    </row>
    <row r="29" spans="1:17" ht="99" customHeight="1">
      <c r="A29" s="398" t="s">
        <v>158</v>
      </c>
      <c r="B29" s="398" t="s">
        <v>159</v>
      </c>
      <c r="C29" s="398" t="s">
        <v>258</v>
      </c>
      <c r="D29" s="398" t="s">
        <v>160</v>
      </c>
      <c r="E29" s="363" t="s">
        <v>240</v>
      </c>
      <c r="F29" s="364" t="s">
        <v>525</v>
      </c>
      <c r="G29" s="365" t="s">
        <v>78</v>
      </c>
      <c r="H29" s="365" t="s">
        <v>241</v>
      </c>
      <c r="I29" s="365" t="s">
        <v>242</v>
      </c>
      <c r="J29" s="365" t="s">
        <v>161</v>
      </c>
      <c r="K29" s="365" t="s">
        <v>162</v>
      </c>
      <c r="L29" s="365" t="s">
        <v>526</v>
      </c>
      <c r="M29" s="365" t="s">
        <v>527</v>
      </c>
      <c r="N29" s="365" t="s">
        <v>528</v>
      </c>
      <c r="O29" s="365" t="s">
        <v>127</v>
      </c>
      <c r="P29" s="366" t="s">
        <v>243</v>
      </c>
      <c r="Q29" s="367" t="s">
        <v>244</v>
      </c>
    </row>
    <row r="30" spans="1:17" outlineLevel="1">
      <c r="A30" s="368"/>
      <c r="B30" s="368"/>
      <c r="C30" s="368"/>
      <c r="D30" s="368"/>
      <c r="E30" s="368"/>
      <c r="F30" s="369" t="s">
        <v>361</v>
      </c>
      <c r="G30" s="370"/>
      <c r="H30" s="370"/>
      <c r="I30" s="370"/>
      <c r="J30" s="370"/>
      <c r="K30" s="370"/>
      <c r="L30" s="370"/>
      <c r="M30" s="369" t="s">
        <v>259</v>
      </c>
      <c r="N30" s="370"/>
      <c r="O30" s="369" t="s">
        <v>260</v>
      </c>
      <c r="P30" s="371"/>
      <c r="Q30" s="371"/>
    </row>
    <row r="31" spans="1:17" outlineLevel="1">
      <c r="A31" s="372"/>
      <c r="B31" s="372"/>
      <c r="C31" s="372"/>
      <c r="D31" s="401"/>
      <c r="E31" s="368" t="s">
        <v>262</v>
      </c>
      <c r="F31" s="374"/>
      <c r="G31" s="374"/>
      <c r="H31" s="374"/>
      <c r="I31" s="374"/>
      <c r="J31" s="374"/>
      <c r="K31" s="374"/>
      <c r="L31" s="374"/>
      <c r="M31" s="374"/>
      <c r="N31" s="374"/>
      <c r="O31" s="375"/>
      <c r="P31" s="375"/>
      <c r="Q31" s="375"/>
    </row>
    <row r="32" spans="1:17" outlineLevel="2">
      <c r="A32" s="372">
        <v>1</v>
      </c>
      <c r="B32" s="372" t="s">
        <v>186</v>
      </c>
      <c r="C32" s="372">
        <v>4</v>
      </c>
      <c r="D32" s="372" t="s">
        <v>261</v>
      </c>
      <c r="E32" s="372" t="s">
        <v>133</v>
      </c>
      <c r="F32" s="232">
        <v>375250</v>
      </c>
      <c r="G32" s="232">
        <v>0</v>
      </c>
      <c r="H32" s="232">
        <v>0</v>
      </c>
      <c r="I32" s="232">
        <v>0</v>
      </c>
      <c r="J32" s="232">
        <v>0</v>
      </c>
      <c r="K32" s="232">
        <v>0</v>
      </c>
      <c r="L32" s="232">
        <v>375250</v>
      </c>
      <c r="M32" s="232">
        <v>2516.1031620999997</v>
      </c>
      <c r="N32" s="232">
        <v>3654.9349999999999</v>
      </c>
      <c r="O32" s="376">
        <v>4.5608049999999997E-2</v>
      </c>
      <c r="P32" s="376">
        <v>4.7501385664547272E-2</v>
      </c>
      <c r="Q32" s="376">
        <v>0.83388888999999999</v>
      </c>
    </row>
    <row r="33" spans="1:17" outlineLevel="2">
      <c r="A33" s="372">
        <v>2</v>
      </c>
      <c r="B33" s="377" t="s">
        <v>184</v>
      </c>
      <c r="C33" s="372">
        <v>5</v>
      </c>
      <c r="D33" s="372" t="s">
        <v>262</v>
      </c>
      <c r="E33" s="372" t="s">
        <v>157</v>
      </c>
      <c r="F33" s="232">
        <v>840000</v>
      </c>
      <c r="G33" s="232">
        <v>0</v>
      </c>
      <c r="H33" s="232">
        <v>0</v>
      </c>
      <c r="I33" s="232">
        <v>0</v>
      </c>
      <c r="J33" s="232">
        <v>0</v>
      </c>
      <c r="K33" s="232">
        <v>0</v>
      </c>
      <c r="L33" s="232">
        <v>840000</v>
      </c>
      <c r="M33" s="232">
        <v>7233.9042724999999</v>
      </c>
      <c r="N33" s="232">
        <v>12180</v>
      </c>
      <c r="O33" s="376">
        <v>0.15198793999999999</v>
      </c>
      <c r="P33" s="376">
        <v>0.15829744643726518</v>
      </c>
      <c r="Q33" s="376">
        <v>9.1708830000000005E-2</v>
      </c>
    </row>
    <row r="34" spans="1:17" outlineLevel="2">
      <c r="A34" s="372">
        <v>3</v>
      </c>
      <c r="B34" s="399" t="s">
        <v>263</v>
      </c>
      <c r="C34" s="372"/>
      <c r="D34" s="372"/>
      <c r="E34" s="372" t="s">
        <v>406</v>
      </c>
      <c r="F34" s="232">
        <v>885000</v>
      </c>
      <c r="G34" s="232">
        <v>95000</v>
      </c>
      <c r="H34" s="232">
        <v>0</v>
      </c>
      <c r="I34" s="232">
        <v>0</v>
      </c>
      <c r="J34" s="232">
        <v>0</v>
      </c>
      <c r="K34" s="232">
        <v>0</v>
      </c>
      <c r="L34" s="232">
        <v>980000</v>
      </c>
      <c r="M34" s="232">
        <v>21169.446196500001</v>
      </c>
      <c r="N34" s="232">
        <v>15846.6</v>
      </c>
      <c r="O34" s="376">
        <v>0.19774154999999999</v>
      </c>
      <c r="P34" s="376">
        <v>0.20595043634751775</v>
      </c>
      <c r="Q34" s="376">
        <v>0.12227431</v>
      </c>
    </row>
    <row r="35" spans="1:17" outlineLevel="2">
      <c r="A35" s="372">
        <v>4</v>
      </c>
      <c r="B35" s="377" t="s">
        <v>185</v>
      </c>
      <c r="C35" s="372">
        <v>5</v>
      </c>
      <c r="D35" s="372" t="s">
        <v>262</v>
      </c>
      <c r="E35" s="372" t="s">
        <v>264</v>
      </c>
      <c r="F35" s="232">
        <v>900000</v>
      </c>
      <c r="G35" s="232">
        <v>0</v>
      </c>
      <c r="H35" s="232">
        <v>0</v>
      </c>
      <c r="I35" s="232">
        <v>0</v>
      </c>
      <c r="J35" s="232">
        <v>0</v>
      </c>
      <c r="K35" s="232">
        <v>0</v>
      </c>
      <c r="L35" s="232">
        <v>900000</v>
      </c>
      <c r="M35" s="232">
        <v>15171.221751000001</v>
      </c>
      <c r="N35" s="232">
        <v>19710</v>
      </c>
      <c r="O35" s="376">
        <v>0.24595091999999999</v>
      </c>
      <c r="P35" s="376">
        <v>0.25616113869281582</v>
      </c>
      <c r="Q35" s="376">
        <v>1.25</v>
      </c>
    </row>
    <row r="36" spans="1:17" outlineLevel="1">
      <c r="A36" s="372"/>
      <c r="B36" s="377"/>
      <c r="C36" s="372"/>
      <c r="D36" s="373" t="s">
        <v>265</v>
      </c>
      <c r="E36" s="372"/>
      <c r="F36" s="379">
        <v>3000250</v>
      </c>
      <c r="G36" s="379">
        <v>95000</v>
      </c>
      <c r="H36" s="379">
        <v>0</v>
      </c>
      <c r="I36" s="379">
        <v>0</v>
      </c>
      <c r="J36" s="379">
        <v>0</v>
      </c>
      <c r="K36" s="379">
        <v>0</v>
      </c>
      <c r="L36" s="379">
        <v>3095250</v>
      </c>
      <c r="M36" s="379">
        <v>46090.675382100002</v>
      </c>
      <c r="N36" s="379">
        <v>51391.535000000003</v>
      </c>
      <c r="O36" s="380">
        <v>0.64128845999999995</v>
      </c>
      <c r="P36" s="380">
        <v>0.667910407142146</v>
      </c>
      <c r="Q36" s="375"/>
    </row>
    <row r="37" spans="1:17" outlineLevel="1">
      <c r="A37" s="372"/>
      <c r="B37" s="377"/>
      <c r="C37" s="372"/>
      <c r="D37" s="373"/>
      <c r="E37" s="368" t="s">
        <v>247</v>
      </c>
      <c r="F37" s="374"/>
      <c r="G37" s="374"/>
      <c r="H37" s="374"/>
      <c r="I37" s="374"/>
      <c r="J37" s="374"/>
      <c r="K37" s="374"/>
      <c r="L37" s="374"/>
      <c r="M37" s="374"/>
      <c r="N37" s="374"/>
      <c r="O37" s="375"/>
      <c r="P37" s="375"/>
      <c r="Q37" s="375"/>
    </row>
    <row r="38" spans="1:17" outlineLevel="2">
      <c r="A38" s="372">
        <v>5</v>
      </c>
      <c r="B38" s="377" t="s">
        <v>83</v>
      </c>
      <c r="C38" s="372">
        <v>6</v>
      </c>
      <c r="D38" s="372" t="s">
        <v>247</v>
      </c>
      <c r="E38" s="372" t="s">
        <v>46</v>
      </c>
      <c r="F38" s="232">
        <v>1058314</v>
      </c>
      <c r="G38" s="232">
        <v>0</v>
      </c>
      <c r="H38" s="232">
        <v>0</v>
      </c>
      <c r="I38" s="232">
        <v>0</v>
      </c>
      <c r="J38" s="232">
        <v>0</v>
      </c>
      <c r="K38" s="232">
        <v>0</v>
      </c>
      <c r="L38" s="232">
        <v>1058314</v>
      </c>
      <c r="M38" s="232">
        <v>93372.089125499988</v>
      </c>
      <c r="N38" s="232">
        <v>107863.36288</v>
      </c>
      <c r="O38" s="376">
        <v>1.3459712800000001</v>
      </c>
      <c r="P38" s="376">
        <v>1.4018468725812887</v>
      </c>
      <c r="Q38" s="376">
        <v>9.2423210000000006E-2</v>
      </c>
    </row>
    <row r="39" spans="1:17" outlineLevel="2">
      <c r="A39" s="372">
        <v>6</v>
      </c>
      <c r="B39" s="372" t="s">
        <v>177</v>
      </c>
      <c r="C39" s="372">
        <v>6</v>
      </c>
      <c r="D39" s="372" t="s">
        <v>247</v>
      </c>
      <c r="E39" s="372" t="s">
        <v>47</v>
      </c>
      <c r="F39" s="232">
        <v>4149442</v>
      </c>
      <c r="G39" s="232">
        <v>0</v>
      </c>
      <c r="H39" s="232">
        <v>0</v>
      </c>
      <c r="I39" s="232">
        <v>0</v>
      </c>
      <c r="J39" s="232">
        <v>0</v>
      </c>
      <c r="K39" s="232">
        <v>0</v>
      </c>
      <c r="L39" s="232">
        <v>4149442</v>
      </c>
      <c r="M39" s="232">
        <v>47602.288137900003</v>
      </c>
      <c r="N39" s="232">
        <v>101785.81226000001</v>
      </c>
      <c r="O39" s="376">
        <v>1.27013266</v>
      </c>
      <c r="P39" s="376">
        <v>1.3228599478079539</v>
      </c>
      <c r="Q39" s="376">
        <v>0.32925283</v>
      </c>
    </row>
    <row r="40" spans="1:17" outlineLevel="2">
      <c r="A40" s="372">
        <v>7</v>
      </c>
      <c r="B40" s="372" t="s">
        <v>84</v>
      </c>
      <c r="C40" s="372">
        <v>6</v>
      </c>
      <c r="D40" s="372" t="s">
        <v>247</v>
      </c>
      <c r="E40" s="372" t="s">
        <v>407</v>
      </c>
      <c r="F40" s="232">
        <v>4088113</v>
      </c>
      <c r="G40" s="232">
        <v>0</v>
      </c>
      <c r="H40" s="232">
        <v>408811</v>
      </c>
      <c r="I40" s="232">
        <v>0</v>
      </c>
      <c r="J40" s="232">
        <v>0</v>
      </c>
      <c r="K40" s="232">
        <v>0</v>
      </c>
      <c r="L40" s="232">
        <v>4496924</v>
      </c>
      <c r="M40" s="232">
        <v>55539.288754000001</v>
      </c>
      <c r="N40" s="232">
        <v>223227.30736000001</v>
      </c>
      <c r="O40" s="376">
        <v>2.7855384399999998</v>
      </c>
      <c r="P40" s="376">
        <v>2.901175100997909</v>
      </c>
      <c r="Q40" s="376">
        <v>0.28190212999999997</v>
      </c>
    </row>
    <row r="41" spans="1:17" outlineLevel="2">
      <c r="A41" s="372">
        <v>8</v>
      </c>
      <c r="B41" s="372" t="s">
        <v>179</v>
      </c>
      <c r="C41" s="372">
        <v>6</v>
      </c>
      <c r="D41" s="372" t="s">
        <v>247</v>
      </c>
      <c r="E41" s="372" t="s">
        <v>408</v>
      </c>
      <c r="F41" s="232">
        <v>566989</v>
      </c>
      <c r="G41" s="232">
        <v>0</v>
      </c>
      <c r="H41" s="232">
        <v>0</v>
      </c>
      <c r="I41" s="232">
        <v>0</v>
      </c>
      <c r="J41" s="232">
        <v>0</v>
      </c>
      <c r="K41" s="232">
        <v>0</v>
      </c>
      <c r="L41" s="232">
        <v>566989</v>
      </c>
      <c r="M41" s="232">
        <v>24484.030932500002</v>
      </c>
      <c r="N41" s="232">
        <v>45750.342409999997</v>
      </c>
      <c r="O41" s="376">
        <v>0.57089493000000002</v>
      </c>
      <c r="P41" s="376">
        <v>0.59459461224413102</v>
      </c>
      <c r="Q41" s="376">
        <v>5.1014579999999997E-2</v>
      </c>
    </row>
    <row r="42" spans="1:17" outlineLevel="2">
      <c r="A42" s="372">
        <v>9</v>
      </c>
      <c r="B42" s="377" t="s">
        <v>178</v>
      </c>
      <c r="C42" s="372">
        <v>6</v>
      </c>
      <c r="D42" s="372" t="s">
        <v>247</v>
      </c>
      <c r="E42" s="372" t="s">
        <v>48</v>
      </c>
      <c r="F42" s="232">
        <v>500079</v>
      </c>
      <c r="G42" s="232">
        <v>0</v>
      </c>
      <c r="H42" s="232">
        <v>0</v>
      </c>
      <c r="I42" s="232">
        <v>0</v>
      </c>
      <c r="J42" s="232">
        <v>0</v>
      </c>
      <c r="K42" s="232">
        <v>0</v>
      </c>
      <c r="L42" s="232">
        <v>500079</v>
      </c>
      <c r="M42" s="232">
        <v>2953.1125545</v>
      </c>
      <c r="N42" s="232">
        <v>13427.121150000001</v>
      </c>
      <c r="O42" s="376">
        <v>0.16755012</v>
      </c>
      <c r="P42" s="376">
        <v>0.17450566428972047</v>
      </c>
      <c r="Q42" s="376">
        <v>4.1681580000000003E-2</v>
      </c>
    </row>
    <row r="43" spans="1:17" outlineLevel="2">
      <c r="A43" s="372">
        <v>10</v>
      </c>
      <c r="B43" s="372" t="s">
        <v>86</v>
      </c>
      <c r="C43" s="372">
        <v>6</v>
      </c>
      <c r="D43" s="372" t="s">
        <v>247</v>
      </c>
      <c r="E43" s="372" t="s">
        <v>25</v>
      </c>
      <c r="F43" s="232">
        <v>1893748</v>
      </c>
      <c r="G43" s="232">
        <v>25000</v>
      </c>
      <c r="H43" s="232">
        <v>0</v>
      </c>
      <c r="I43" s="232">
        <v>0</v>
      </c>
      <c r="J43" s="232">
        <v>0</v>
      </c>
      <c r="K43" s="232">
        <v>0</v>
      </c>
      <c r="L43" s="232">
        <v>1918748</v>
      </c>
      <c r="M43" s="232">
        <v>206620.6662979</v>
      </c>
      <c r="N43" s="232">
        <v>290440.88475999999</v>
      </c>
      <c r="O43" s="376">
        <v>3.6242620099999998</v>
      </c>
      <c r="P43" s="376">
        <v>3.7747167814850577</v>
      </c>
      <c r="Q43" s="376">
        <v>0.13080715000000001</v>
      </c>
    </row>
    <row r="44" spans="1:17" outlineLevel="2">
      <c r="A44" s="372">
        <v>11</v>
      </c>
      <c r="B44" s="372" t="s">
        <v>180</v>
      </c>
      <c r="C44" s="372">
        <v>6</v>
      </c>
      <c r="D44" s="372" t="s">
        <v>247</v>
      </c>
      <c r="E44" s="372" t="s">
        <v>409</v>
      </c>
      <c r="F44" s="232">
        <v>406000</v>
      </c>
      <c r="G44" s="232">
        <v>0</v>
      </c>
      <c r="H44" s="232">
        <v>0</v>
      </c>
      <c r="I44" s="232">
        <v>0</v>
      </c>
      <c r="J44" s="232">
        <v>0</v>
      </c>
      <c r="K44" s="232">
        <v>0</v>
      </c>
      <c r="L44" s="232">
        <v>406000</v>
      </c>
      <c r="M44" s="232">
        <v>12318.450908000001</v>
      </c>
      <c r="N44" s="232">
        <v>18879</v>
      </c>
      <c r="O44" s="376">
        <v>0.23558129999999999</v>
      </c>
      <c r="P44" s="376">
        <v>0.24536104197776101</v>
      </c>
      <c r="Q44" s="376">
        <v>3.874669E-2</v>
      </c>
    </row>
    <row r="45" spans="1:17" outlineLevel="2">
      <c r="A45" s="372">
        <v>12</v>
      </c>
      <c r="B45" s="399" t="s">
        <v>266</v>
      </c>
      <c r="C45" s="372">
        <v>6</v>
      </c>
      <c r="D45" s="372" t="s">
        <v>247</v>
      </c>
      <c r="E45" s="372" t="s">
        <v>26</v>
      </c>
      <c r="F45" s="232">
        <v>893976</v>
      </c>
      <c r="G45" s="232">
        <v>10000</v>
      </c>
      <c r="H45" s="232">
        <v>0</v>
      </c>
      <c r="I45" s="232">
        <v>0</v>
      </c>
      <c r="J45" s="232">
        <v>0</v>
      </c>
      <c r="K45" s="232">
        <v>0</v>
      </c>
      <c r="L45" s="232">
        <v>903976</v>
      </c>
      <c r="M45" s="232">
        <v>149157.4523991</v>
      </c>
      <c r="N45" s="232">
        <v>181889.01096000001</v>
      </c>
      <c r="O45" s="376">
        <v>2.26969916</v>
      </c>
      <c r="P45" s="376">
        <v>2.3639216724111445</v>
      </c>
      <c r="Q45" s="376">
        <v>8.1217529999999996E-2</v>
      </c>
    </row>
    <row r="46" spans="1:17" outlineLevel="2">
      <c r="A46" s="372">
        <v>13</v>
      </c>
      <c r="B46" s="372" t="s">
        <v>181</v>
      </c>
      <c r="C46" s="372">
        <v>6</v>
      </c>
      <c r="D46" s="372" t="s">
        <v>247</v>
      </c>
      <c r="E46" s="372" t="s">
        <v>49</v>
      </c>
      <c r="F46" s="232">
        <v>3780731</v>
      </c>
      <c r="G46" s="232">
        <v>0</v>
      </c>
      <c r="H46" s="232">
        <v>0</v>
      </c>
      <c r="I46" s="232">
        <v>0</v>
      </c>
      <c r="J46" s="232">
        <v>0</v>
      </c>
      <c r="K46" s="232">
        <v>0</v>
      </c>
      <c r="L46" s="232">
        <v>3780731</v>
      </c>
      <c r="M46" s="232">
        <v>150572.56901489999</v>
      </c>
      <c r="N46" s="232">
        <v>196371.16813999999</v>
      </c>
      <c r="O46" s="376">
        <v>2.4504145300000002</v>
      </c>
      <c r="P46" s="376">
        <v>2.5521391190857834</v>
      </c>
      <c r="Q46" s="376">
        <v>0.17770662000000001</v>
      </c>
    </row>
    <row r="47" spans="1:17" outlineLevel="2">
      <c r="A47" s="372">
        <v>14</v>
      </c>
      <c r="B47" s="372" t="s">
        <v>87</v>
      </c>
      <c r="C47" s="372">
        <v>6</v>
      </c>
      <c r="D47" s="372" t="s">
        <v>247</v>
      </c>
      <c r="E47" s="372" t="s">
        <v>50</v>
      </c>
      <c r="F47" s="232">
        <v>420000</v>
      </c>
      <c r="G47" s="232">
        <v>0</v>
      </c>
      <c r="H47" s="232">
        <v>0</v>
      </c>
      <c r="I47" s="232">
        <v>0</v>
      </c>
      <c r="J47" s="232">
        <v>0</v>
      </c>
      <c r="K47" s="232">
        <v>0</v>
      </c>
      <c r="L47" s="232">
        <v>420000</v>
      </c>
      <c r="M47" s="232">
        <v>5446.3021679999993</v>
      </c>
      <c r="N47" s="232">
        <v>5245.8</v>
      </c>
      <c r="O47" s="376">
        <v>6.5459630000000005E-2</v>
      </c>
      <c r="P47" s="376">
        <v>6.8177072620739382E-2</v>
      </c>
      <c r="Q47" s="376">
        <v>3.8096499999999998E-2</v>
      </c>
    </row>
    <row r="48" spans="1:17" outlineLevel="2">
      <c r="A48" s="372">
        <v>15</v>
      </c>
      <c r="B48" s="399" t="s">
        <v>267</v>
      </c>
      <c r="C48" s="155">
        <v>6</v>
      </c>
      <c r="D48" s="399" t="s">
        <v>247</v>
      </c>
      <c r="E48" s="372" t="s">
        <v>51</v>
      </c>
      <c r="F48" s="232">
        <v>2127602</v>
      </c>
      <c r="G48" s="232">
        <v>0</v>
      </c>
      <c r="H48" s="232">
        <v>0</v>
      </c>
      <c r="I48" s="232">
        <v>0</v>
      </c>
      <c r="J48" s="232">
        <v>0</v>
      </c>
      <c r="K48" s="232">
        <v>0</v>
      </c>
      <c r="L48" s="232">
        <v>2127602</v>
      </c>
      <c r="M48" s="232">
        <v>205256.176806</v>
      </c>
      <c r="N48" s="232">
        <v>327650.70799999998</v>
      </c>
      <c r="O48" s="376">
        <v>4.0885841999999997</v>
      </c>
      <c r="P48" s="376">
        <v>4.2583144827390811</v>
      </c>
      <c r="Q48" s="376">
        <v>0.17379818</v>
      </c>
    </row>
    <row r="49" spans="1:17" outlineLevel="2">
      <c r="A49" s="372">
        <v>16</v>
      </c>
      <c r="B49" s="372" t="s">
        <v>182</v>
      </c>
      <c r="C49" s="372">
        <v>6</v>
      </c>
      <c r="D49" s="372" t="s">
        <v>247</v>
      </c>
      <c r="E49" s="372"/>
      <c r="F49" s="379">
        <v>19884994</v>
      </c>
      <c r="G49" s="379">
        <v>35000</v>
      </c>
      <c r="H49" s="379">
        <v>408811</v>
      </c>
      <c r="I49" s="379">
        <v>0</v>
      </c>
      <c r="J49" s="379"/>
      <c r="K49" s="379">
        <v>0</v>
      </c>
      <c r="L49" s="379">
        <v>20328805</v>
      </c>
      <c r="M49" s="379">
        <v>953322.42709830008</v>
      </c>
      <c r="N49" s="379">
        <v>1512530.51792</v>
      </c>
      <c r="O49" s="380">
        <v>18.874088260000001</v>
      </c>
      <c r="P49" s="380">
        <v>19.657612368240571</v>
      </c>
      <c r="Q49" s="375"/>
    </row>
    <row r="50" spans="1:17" outlineLevel="1">
      <c r="A50" s="372"/>
      <c r="B50" s="372"/>
      <c r="C50" s="372"/>
      <c r="D50" s="373" t="s">
        <v>248</v>
      </c>
      <c r="E50" s="373" t="s">
        <v>268</v>
      </c>
      <c r="F50" s="374"/>
      <c r="G50" s="374"/>
      <c r="H50" s="374"/>
      <c r="I50" s="374"/>
      <c r="J50" s="374"/>
      <c r="K50" s="374"/>
      <c r="L50" s="374"/>
      <c r="M50" s="374"/>
      <c r="N50" s="374"/>
      <c r="O50" s="375"/>
      <c r="P50" s="375"/>
      <c r="Q50" s="375"/>
    </row>
    <row r="51" spans="1:17" outlineLevel="1">
      <c r="A51" s="372"/>
      <c r="B51" s="372"/>
      <c r="C51" s="372"/>
      <c r="D51" s="373"/>
      <c r="E51" s="372" t="s">
        <v>410</v>
      </c>
      <c r="F51" s="232">
        <v>899580</v>
      </c>
      <c r="G51" s="232">
        <v>0</v>
      </c>
      <c r="H51" s="232">
        <v>0</v>
      </c>
      <c r="I51" s="232">
        <v>0</v>
      </c>
      <c r="J51" s="232">
        <v>0</v>
      </c>
      <c r="K51" s="232">
        <v>0</v>
      </c>
      <c r="L51" s="232">
        <v>899580</v>
      </c>
      <c r="M51" s="232">
        <v>14787.808250499998</v>
      </c>
      <c r="N51" s="232">
        <v>40445.116799999996</v>
      </c>
      <c r="O51" s="376">
        <v>0.50469375000000005</v>
      </c>
      <c r="P51" s="376">
        <v>0.52564521431009303</v>
      </c>
      <c r="Q51" s="376">
        <v>0.72720070999999997</v>
      </c>
    </row>
    <row r="52" spans="1:17" outlineLevel="2">
      <c r="A52" s="372">
        <v>17</v>
      </c>
      <c r="B52" s="372" t="s">
        <v>183</v>
      </c>
      <c r="C52" s="372">
        <v>7</v>
      </c>
      <c r="D52" s="372" t="s">
        <v>268</v>
      </c>
      <c r="E52" s="372"/>
      <c r="F52" s="379">
        <v>899580</v>
      </c>
      <c r="G52" s="379">
        <v>0</v>
      </c>
      <c r="H52" s="379">
        <v>0</v>
      </c>
      <c r="I52" s="379">
        <v>0</v>
      </c>
      <c r="J52" s="379"/>
      <c r="K52" s="379">
        <v>0</v>
      </c>
      <c r="L52" s="379">
        <v>899580</v>
      </c>
      <c r="M52" s="379">
        <v>14787.808250499998</v>
      </c>
      <c r="N52" s="379">
        <v>40445.116799999996</v>
      </c>
      <c r="O52" s="380">
        <v>0.50469375000000005</v>
      </c>
      <c r="P52" s="380">
        <v>0.52564521431009303</v>
      </c>
      <c r="Q52" s="375"/>
    </row>
    <row r="53" spans="1:17" outlineLevel="1">
      <c r="A53" s="372"/>
      <c r="B53" s="372"/>
      <c r="C53" s="372"/>
      <c r="D53" s="373" t="s">
        <v>269</v>
      </c>
      <c r="E53" s="373" t="s">
        <v>270</v>
      </c>
      <c r="F53" s="374"/>
      <c r="G53" s="374"/>
      <c r="H53" s="374"/>
      <c r="I53" s="374"/>
      <c r="J53" s="374"/>
      <c r="K53" s="374"/>
      <c r="L53" s="374"/>
      <c r="M53" s="374"/>
      <c r="N53" s="374"/>
      <c r="O53" s="375"/>
      <c r="P53" s="375"/>
      <c r="Q53" s="375"/>
    </row>
    <row r="54" spans="1:17" outlineLevel="1">
      <c r="A54" s="372"/>
      <c r="B54" s="372"/>
      <c r="C54" s="372"/>
      <c r="D54" s="373"/>
      <c r="E54" s="372" t="s">
        <v>120</v>
      </c>
      <c r="F54" s="232">
        <v>389121</v>
      </c>
      <c r="G54" s="232">
        <v>0</v>
      </c>
      <c r="H54" s="232">
        <v>0</v>
      </c>
      <c r="I54" s="232">
        <v>0</v>
      </c>
      <c r="J54" s="232">
        <v>0</v>
      </c>
      <c r="K54" s="232">
        <v>0</v>
      </c>
      <c r="L54" s="232">
        <v>389121</v>
      </c>
      <c r="M54" s="232">
        <v>466.94523290000001</v>
      </c>
      <c r="N54" s="232">
        <v>630.37602000000004</v>
      </c>
      <c r="O54" s="376">
        <v>7.8661400000000006E-3</v>
      </c>
      <c r="P54" s="376">
        <v>8.192685899941413E-3</v>
      </c>
      <c r="Q54" s="376">
        <v>0.14999069000000001</v>
      </c>
    </row>
    <row r="55" spans="1:17" outlineLevel="2">
      <c r="A55" s="372">
        <v>18</v>
      </c>
      <c r="B55" s="372" t="s">
        <v>172</v>
      </c>
      <c r="C55" s="372">
        <v>8</v>
      </c>
      <c r="D55" s="372" t="s">
        <v>270</v>
      </c>
      <c r="E55" s="372"/>
      <c r="F55" s="379">
        <v>389121</v>
      </c>
      <c r="G55" s="379">
        <v>0</v>
      </c>
      <c r="H55" s="379">
        <v>0</v>
      </c>
      <c r="I55" s="379">
        <v>0</v>
      </c>
      <c r="J55" s="379"/>
      <c r="K55" s="379">
        <v>0</v>
      </c>
      <c r="L55" s="379">
        <v>389121</v>
      </c>
      <c r="M55" s="379">
        <v>466.94523290000001</v>
      </c>
      <c r="N55" s="379">
        <v>630.37602000000004</v>
      </c>
      <c r="O55" s="380">
        <v>7.8661400000000006E-3</v>
      </c>
      <c r="P55" s="380">
        <v>8.192685899941413E-3</v>
      </c>
      <c r="Q55" s="375"/>
    </row>
    <row r="56" spans="1:17" outlineLevel="1">
      <c r="A56" s="372"/>
      <c r="B56" s="372"/>
      <c r="C56" s="372"/>
      <c r="D56" s="373" t="s">
        <v>271</v>
      </c>
      <c r="E56" s="373" t="s">
        <v>272</v>
      </c>
      <c r="F56" s="374"/>
      <c r="G56" s="374"/>
      <c r="H56" s="374"/>
      <c r="I56" s="374"/>
      <c r="J56" s="374"/>
      <c r="K56" s="374"/>
      <c r="L56" s="374"/>
      <c r="M56" s="374"/>
      <c r="N56" s="374"/>
      <c r="O56" s="375"/>
      <c r="P56" s="375"/>
      <c r="Q56" s="375"/>
    </row>
    <row r="57" spans="1:17" outlineLevel="1">
      <c r="A57" s="372"/>
      <c r="B57" s="372"/>
      <c r="C57" s="372"/>
      <c r="D57" s="373"/>
      <c r="E57" s="372" t="s">
        <v>155</v>
      </c>
      <c r="F57" s="232">
        <v>1439258</v>
      </c>
      <c r="G57" s="232">
        <v>0</v>
      </c>
      <c r="H57" s="232">
        <v>0</v>
      </c>
      <c r="I57" s="232">
        <v>0</v>
      </c>
      <c r="J57" s="232">
        <v>0</v>
      </c>
      <c r="K57" s="232">
        <v>0</v>
      </c>
      <c r="L57" s="232">
        <v>1439258</v>
      </c>
      <c r="M57" s="232">
        <v>49118.375835300001</v>
      </c>
      <c r="N57" s="232">
        <v>73632.439280000006</v>
      </c>
      <c r="O57" s="376">
        <v>0.91882123000000004</v>
      </c>
      <c r="P57" s="376">
        <v>0.95696445919301976</v>
      </c>
      <c r="Q57" s="376">
        <v>0.59913788000000001</v>
      </c>
    </row>
    <row r="58" spans="1:17" outlineLevel="2">
      <c r="A58" s="372">
        <v>19</v>
      </c>
      <c r="B58" s="377" t="s">
        <v>173</v>
      </c>
      <c r="C58" s="372">
        <v>10</v>
      </c>
      <c r="D58" s="372" t="s">
        <v>272</v>
      </c>
      <c r="E58" s="372" t="s">
        <v>411</v>
      </c>
      <c r="F58" s="232">
        <v>2326941</v>
      </c>
      <c r="G58" s="232">
        <v>0</v>
      </c>
      <c r="H58" s="232">
        <v>0</v>
      </c>
      <c r="I58" s="232">
        <v>0</v>
      </c>
      <c r="J58" s="232">
        <v>0</v>
      </c>
      <c r="K58" s="232">
        <v>0</v>
      </c>
      <c r="L58" s="232">
        <v>2326941</v>
      </c>
      <c r="M58" s="232">
        <v>123692.1861655</v>
      </c>
      <c r="N58" s="232">
        <v>327144.63519</v>
      </c>
      <c r="O58" s="376">
        <v>4.0822691799999999</v>
      </c>
      <c r="P58" s="376">
        <v>4.2517373042879871</v>
      </c>
      <c r="Q58" s="376">
        <v>0.66181522000000004</v>
      </c>
    </row>
    <row r="59" spans="1:17" outlineLevel="2">
      <c r="A59" s="372">
        <v>20</v>
      </c>
      <c r="B59" s="372" t="s">
        <v>174</v>
      </c>
      <c r="C59" s="372">
        <v>10</v>
      </c>
      <c r="D59" s="372" t="s">
        <v>272</v>
      </c>
      <c r="E59" s="372"/>
      <c r="F59" s="379">
        <v>3766199</v>
      </c>
      <c r="G59" s="379">
        <v>0</v>
      </c>
      <c r="H59" s="379">
        <v>0</v>
      </c>
      <c r="I59" s="379">
        <v>0</v>
      </c>
      <c r="J59" s="379"/>
      <c r="K59" s="379">
        <v>0</v>
      </c>
      <c r="L59" s="379">
        <v>3766199</v>
      </c>
      <c r="M59" s="379">
        <v>172810.56200079998</v>
      </c>
      <c r="N59" s="379">
        <v>400777.07446999999</v>
      </c>
      <c r="O59" s="380">
        <v>5.0010904099999998</v>
      </c>
      <c r="P59" s="380">
        <v>5.2087017634810069</v>
      </c>
      <c r="Q59" s="375"/>
    </row>
    <row r="60" spans="1:17">
      <c r="E60" s="373" t="s">
        <v>88</v>
      </c>
      <c r="F60" s="374"/>
      <c r="G60" s="374"/>
      <c r="H60" s="374"/>
      <c r="I60" s="374"/>
      <c r="J60" s="374"/>
      <c r="K60" s="374"/>
      <c r="L60" s="374"/>
      <c r="M60" s="374"/>
      <c r="N60" s="374"/>
      <c r="O60" s="375"/>
      <c r="P60" s="375"/>
      <c r="Q60" s="375"/>
    </row>
    <row r="61" spans="1:17">
      <c r="E61" s="372" t="s">
        <v>152</v>
      </c>
      <c r="F61" s="232">
        <v>695076</v>
      </c>
      <c r="G61" s="232">
        <v>0</v>
      </c>
      <c r="H61" s="232">
        <v>0</v>
      </c>
      <c r="I61" s="232">
        <v>0</v>
      </c>
      <c r="J61" s="232">
        <v>0</v>
      </c>
      <c r="K61" s="232">
        <v>0</v>
      </c>
      <c r="L61" s="232">
        <v>695076</v>
      </c>
      <c r="M61" s="232">
        <v>42902.863890399996</v>
      </c>
      <c r="N61" s="232">
        <v>55988.371799999994</v>
      </c>
      <c r="O61" s="376">
        <v>0.69865001999999998</v>
      </c>
      <c r="P61" s="376">
        <v>0.72765322546142752</v>
      </c>
      <c r="Q61" s="376">
        <v>0.39351669</v>
      </c>
    </row>
    <row r="62" spans="1:17">
      <c r="E62" s="372" t="s">
        <v>151</v>
      </c>
      <c r="F62" s="232">
        <v>3240432</v>
      </c>
      <c r="G62" s="232">
        <v>75000</v>
      </c>
      <c r="H62" s="232">
        <v>0</v>
      </c>
      <c r="I62" s="232">
        <v>0</v>
      </c>
      <c r="J62" s="232">
        <v>0</v>
      </c>
      <c r="K62" s="232">
        <v>75000</v>
      </c>
      <c r="L62" s="232">
        <v>3240432</v>
      </c>
      <c r="M62" s="232">
        <v>153735.7928884</v>
      </c>
      <c r="N62" s="232">
        <v>331852.64111999999</v>
      </c>
      <c r="O62" s="376">
        <v>4.1410179600000001</v>
      </c>
      <c r="P62" s="376">
        <v>4.3129249329029706</v>
      </c>
      <c r="Q62" s="376">
        <v>0.73962353999999997</v>
      </c>
    </row>
    <row r="63" spans="1:17">
      <c r="E63" s="372" t="s">
        <v>362</v>
      </c>
      <c r="F63" s="232">
        <v>3448000</v>
      </c>
      <c r="G63" s="232">
        <v>75000</v>
      </c>
      <c r="H63" s="232">
        <v>0</v>
      </c>
      <c r="I63" s="232">
        <v>0</v>
      </c>
      <c r="J63" s="232">
        <v>0</v>
      </c>
      <c r="K63" s="232">
        <v>0</v>
      </c>
      <c r="L63" s="232">
        <v>3523000</v>
      </c>
      <c r="M63" s="232">
        <v>80358.389362000002</v>
      </c>
      <c r="N63" s="232">
        <v>78774.28</v>
      </c>
      <c r="O63" s="376">
        <v>0.98298361000000001</v>
      </c>
      <c r="P63" s="376">
        <v>1.0237904243788283</v>
      </c>
      <c r="Q63" s="376">
        <v>0.26466518</v>
      </c>
    </row>
    <row r="64" spans="1:17">
      <c r="E64" s="372" t="s">
        <v>153</v>
      </c>
      <c r="F64" s="232">
        <v>96000</v>
      </c>
      <c r="G64" s="232">
        <v>0</v>
      </c>
      <c r="H64" s="232">
        <v>0</v>
      </c>
      <c r="I64" s="232">
        <v>0</v>
      </c>
      <c r="J64" s="232">
        <v>0</v>
      </c>
      <c r="K64" s="232">
        <v>0</v>
      </c>
      <c r="L64" s="232">
        <v>96000</v>
      </c>
      <c r="M64" s="232">
        <v>7562.9398265</v>
      </c>
      <c r="N64" s="232">
        <v>12013.44</v>
      </c>
      <c r="O64" s="376">
        <v>0.14990951999999999</v>
      </c>
      <c r="P64" s="376">
        <v>0.156132748351995</v>
      </c>
      <c r="Q64" s="376">
        <v>6.213246E-2</v>
      </c>
    </row>
    <row r="65" spans="5:17">
      <c r="E65" s="372" t="s">
        <v>413</v>
      </c>
      <c r="F65" s="232">
        <v>7260</v>
      </c>
      <c r="G65" s="232"/>
      <c r="H65" s="232"/>
      <c r="I65" s="232"/>
      <c r="J65" s="232">
        <v>0</v>
      </c>
      <c r="K65" s="232"/>
      <c r="L65" s="232">
        <v>7260</v>
      </c>
      <c r="M65" s="232">
        <v>136.48424</v>
      </c>
      <c r="N65" s="232">
        <v>879.54899999999998</v>
      </c>
      <c r="O65" s="376">
        <v>1.097544E-2</v>
      </c>
      <c r="P65" s="376">
        <v>1.1431064098230718E-2</v>
      </c>
      <c r="Q65" s="376">
        <v>1.2530499999999999E-3</v>
      </c>
    </row>
    <row r="66" spans="5:17">
      <c r="E66" s="372" t="s">
        <v>118</v>
      </c>
      <c r="F66" s="232">
        <v>1076118</v>
      </c>
      <c r="G66" s="232">
        <v>0</v>
      </c>
      <c r="H66" s="232">
        <v>0</v>
      </c>
      <c r="I66" s="232">
        <v>0</v>
      </c>
      <c r="J66" s="232">
        <v>0</v>
      </c>
      <c r="K66" s="232">
        <v>0</v>
      </c>
      <c r="L66" s="232">
        <v>1076118</v>
      </c>
      <c r="M66" s="232">
        <v>168156.2174616</v>
      </c>
      <c r="N66" s="232">
        <v>551983.96691999992</v>
      </c>
      <c r="O66" s="376">
        <v>6.8879232400000001</v>
      </c>
      <c r="P66" s="376">
        <v>7.1738630901270808</v>
      </c>
      <c r="Q66" s="376">
        <v>0.33277711999999998</v>
      </c>
    </row>
    <row r="67" spans="5:17">
      <c r="E67" s="372" t="s">
        <v>119</v>
      </c>
      <c r="F67" s="232">
        <v>1503000</v>
      </c>
      <c r="G67" s="232">
        <v>0</v>
      </c>
      <c r="H67" s="232">
        <v>0</v>
      </c>
      <c r="I67" s="232">
        <v>0</v>
      </c>
      <c r="J67" s="232">
        <v>0</v>
      </c>
      <c r="K67" s="232">
        <v>0</v>
      </c>
      <c r="L67" s="232">
        <v>1503000</v>
      </c>
      <c r="M67" s="232">
        <v>26549.724421300001</v>
      </c>
      <c r="N67" s="232">
        <v>27249.39</v>
      </c>
      <c r="O67" s="376">
        <v>0.34003107999999999</v>
      </c>
      <c r="P67" s="376">
        <v>0.35414686814229468</v>
      </c>
      <c r="Q67" s="376">
        <v>1.5072504499999999</v>
      </c>
    </row>
    <row r="68" spans="5:17">
      <c r="E68" s="372"/>
      <c r="F68" s="379">
        <v>10065886</v>
      </c>
      <c r="G68" s="379">
        <v>150000</v>
      </c>
      <c r="H68" s="379">
        <v>0</v>
      </c>
      <c r="I68" s="379">
        <v>0</v>
      </c>
      <c r="J68" s="379">
        <v>0</v>
      </c>
      <c r="K68" s="379">
        <v>75000</v>
      </c>
      <c r="L68" s="379">
        <v>10140886</v>
      </c>
      <c r="M68" s="379">
        <v>479402.4120902</v>
      </c>
      <c r="N68" s="379">
        <v>1058741.6388399999</v>
      </c>
      <c r="O68" s="380">
        <v>13.211490869999999</v>
      </c>
      <c r="P68" s="380">
        <v>13.759942353462826</v>
      </c>
      <c r="Q68" s="375"/>
    </row>
    <row r="69" spans="5:17">
      <c r="E69" s="373" t="s">
        <v>89</v>
      </c>
      <c r="F69" s="374"/>
      <c r="G69" s="374"/>
      <c r="H69" s="374"/>
      <c r="I69" s="374"/>
      <c r="J69" s="374"/>
      <c r="K69" s="374"/>
      <c r="L69" s="374"/>
      <c r="M69" s="374"/>
      <c r="N69" s="374"/>
      <c r="O69" s="375"/>
      <c r="P69" s="375"/>
      <c r="Q69" s="375"/>
    </row>
    <row r="70" spans="5:17">
      <c r="E70" s="372" t="s">
        <v>363</v>
      </c>
      <c r="F70" s="232">
        <v>375062</v>
      </c>
      <c r="G70" s="232">
        <v>0</v>
      </c>
      <c r="H70" s="232">
        <v>93765</v>
      </c>
      <c r="I70" s="232">
        <v>0</v>
      </c>
      <c r="J70" s="232">
        <v>0</v>
      </c>
      <c r="K70" s="232">
        <v>0</v>
      </c>
      <c r="L70" s="232">
        <v>468827</v>
      </c>
      <c r="M70" s="232">
        <v>43283.168812899996</v>
      </c>
      <c r="N70" s="232">
        <v>70966.34298999999</v>
      </c>
      <c r="O70" s="376">
        <v>0.88555238999999997</v>
      </c>
      <c r="P70" s="376">
        <v>0.92231452202858066</v>
      </c>
      <c r="Q70" s="376">
        <v>0.54966643999999998</v>
      </c>
    </row>
    <row r="71" spans="5:17">
      <c r="E71" s="372" t="s">
        <v>364</v>
      </c>
      <c r="F71" s="232">
        <v>455055</v>
      </c>
      <c r="G71" s="232">
        <v>0</v>
      </c>
      <c r="H71" s="232">
        <v>0</v>
      </c>
      <c r="I71" s="232">
        <v>0</v>
      </c>
      <c r="J71" s="232">
        <v>0</v>
      </c>
      <c r="K71" s="232">
        <v>0</v>
      </c>
      <c r="L71" s="232">
        <v>455055</v>
      </c>
      <c r="M71" s="232">
        <v>87126.572333000004</v>
      </c>
      <c r="N71" s="232">
        <v>159269.25</v>
      </c>
      <c r="O71" s="376">
        <v>1.9874388300000001</v>
      </c>
      <c r="P71" s="376">
        <v>2.0699438071410836</v>
      </c>
      <c r="Q71" s="376">
        <v>0.56905662000000001</v>
      </c>
    </row>
    <row r="72" spans="5:17">
      <c r="E72" s="372" t="s">
        <v>365</v>
      </c>
      <c r="F72" s="232">
        <v>322931</v>
      </c>
      <c r="G72" s="232">
        <v>0</v>
      </c>
      <c r="H72" s="232">
        <v>0</v>
      </c>
      <c r="I72" s="232">
        <v>0</v>
      </c>
      <c r="J72" s="232">
        <v>0</v>
      </c>
      <c r="K72" s="232">
        <v>0</v>
      </c>
      <c r="L72" s="232">
        <v>322931</v>
      </c>
      <c r="M72" s="232">
        <v>4931.8740535000006</v>
      </c>
      <c r="N72" s="232">
        <v>10595.366109999999</v>
      </c>
      <c r="O72" s="376">
        <v>0.13221411</v>
      </c>
      <c r="P72" s="376">
        <v>0.13770274214129224</v>
      </c>
      <c r="Q72" s="376">
        <v>0.10251778</v>
      </c>
    </row>
    <row r="73" spans="5:17">
      <c r="E73" s="372"/>
      <c r="F73" s="379">
        <v>1153048</v>
      </c>
      <c r="G73" s="379">
        <v>0</v>
      </c>
      <c r="H73" s="379">
        <v>93765</v>
      </c>
      <c r="I73" s="379">
        <v>0</v>
      </c>
      <c r="J73" s="379"/>
      <c r="K73" s="379">
        <v>0</v>
      </c>
      <c r="L73" s="379">
        <v>1246813</v>
      </c>
      <c r="M73" s="379">
        <v>135341.6151994</v>
      </c>
      <c r="N73" s="379">
        <v>240830.95909999998</v>
      </c>
      <c r="O73" s="380">
        <v>3.0052053300000003</v>
      </c>
      <c r="P73" s="380">
        <v>3.1299610713109569</v>
      </c>
      <c r="Q73" s="375"/>
    </row>
    <row r="74" spans="5:17">
      <c r="E74" s="373" t="s">
        <v>250</v>
      </c>
      <c r="F74" s="374"/>
      <c r="G74" s="374"/>
      <c r="H74" s="374"/>
      <c r="I74" s="374"/>
      <c r="J74" s="374"/>
      <c r="K74" s="374"/>
      <c r="L74" s="374"/>
      <c r="M74" s="374"/>
      <c r="N74" s="374"/>
      <c r="O74" s="375"/>
      <c r="P74" s="375"/>
      <c r="Q74" s="375"/>
    </row>
    <row r="75" spans="5:17">
      <c r="E75" s="372" t="s">
        <v>121</v>
      </c>
      <c r="F75" s="232">
        <v>372400</v>
      </c>
      <c r="G75" s="232">
        <v>50000</v>
      </c>
      <c r="H75" s="232">
        <v>0</v>
      </c>
      <c r="I75" s="232">
        <v>0</v>
      </c>
      <c r="J75" s="232">
        <v>0</v>
      </c>
      <c r="K75" s="232">
        <v>0</v>
      </c>
      <c r="L75" s="232">
        <v>422400</v>
      </c>
      <c r="M75" s="232">
        <v>17219.3164689</v>
      </c>
      <c r="N75" s="232">
        <v>36947.328000000001</v>
      </c>
      <c r="O75" s="376">
        <v>0.46104665</v>
      </c>
      <c r="P75" s="376">
        <v>0.48018618022003845</v>
      </c>
      <c r="Q75" s="376">
        <v>3.6503340000000002E-2</v>
      </c>
    </row>
    <row r="76" spans="5:17">
      <c r="E76" s="372" t="s">
        <v>366</v>
      </c>
      <c r="F76" s="232">
        <v>13170</v>
      </c>
      <c r="G76" s="232">
        <v>0</v>
      </c>
      <c r="H76" s="232">
        <v>0</v>
      </c>
      <c r="I76" s="232">
        <v>0</v>
      </c>
      <c r="J76" s="232">
        <v>0</v>
      </c>
      <c r="K76" s="232">
        <v>0</v>
      </c>
      <c r="L76" s="232">
        <v>13170</v>
      </c>
      <c r="M76" s="232">
        <v>535.75580000000002</v>
      </c>
      <c r="N76" s="232">
        <v>745.15859999999998</v>
      </c>
      <c r="O76" s="376">
        <v>9.2984499999999998E-3</v>
      </c>
      <c r="P76" s="376">
        <v>9.6844584212452799E-3</v>
      </c>
      <c r="Q76" s="376">
        <v>1.4961600000000001E-3</v>
      </c>
    </row>
    <row r="77" spans="5:17">
      <c r="E77" s="372" t="s">
        <v>273</v>
      </c>
      <c r="F77" s="232">
        <v>914055</v>
      </c>
      <c r="G77" s="232">
        <v>0</v>
      </c>
      <c r="H77" s="232">
        <v>0</v>
      </c>
      <c r="I77" s="232">
        <v>0</v>
      </c>
      <c r="J77" s="232">
        <v>0</v>
      </c>
      <c r="K77" s="232">
        <v>0</v>
      </c>
      <c r="L77" s="232">
        <v>914055</v>
      </c>
      <c r="M77" s="232">
        <v>15675.3513186</v>
      </c>
      <c r="N77" s="232">
        <v>12403.726349999999</v>
      </c>
      <c r="O77" s="376">
        <v>0.15477969999999999</v>
      </c>
      <c r="P77" s="376">
        <v>0.16120510734906565</v>
      </c>
      <c r="Q77" s="376">
        <v>0.24064294</v>
      </c>
    </row>
    <row r="78" spans="5:17">
      <c r="E78" s="377"/>
      <c r="F78" s="379">
        <v>1299625</v>
      </c>
      <c r="G78" s="379">
        <v>50000</v>
      </c>
      <c r="H78" s="379">
        <v>0</v>
      </c>
      <c r="I78" s="379">
        <v>0</v>
      </c>
      <c r="J78" s="379"/>
      <c r="K78" s="379">
        <v>0</v>
      </c>
      <c r="L78" s="379">
        <v>1349625</v>
      </c>
      <c r="M78" s="379">
        <v>33430.423587500001</v>
      </c>
      <c r="N78" s="379">
        <v>50096.212950000001</v>
      </c>
      <c r="O78" s="380">
        <v>0.62512480000000004</v>
      </c>
      <c r="P78" s="380">
        <v>0.65107574599034934</v>
      </c>
      <c r="Q78" s="375"/>
    </row>
    <row r="79" spans="5:17">
      <c r="M79" s="231"/>
      <c r="N79" s="231"/>
      <c r="O79" s="258"/>
      <c r="P79" s="258"/>
    </row>
    <row r="80" spans="5:17">
      <c r="M80" s="231"/>
      <c r="N80" s="231"/>
      <c r="O80" s="258"/>
      <c r="P80" s="258"/>
    </row>
    <row r="81" spans="13:16">
      <c r="M81" s="231"/>
      <c r="N81" s="231"/>
      <c r="O81" s="258"/>
      <c r="P81" s="258"/>
    </row>
    <row r="82" spans="13:16">
      <c r="M82" s="231"/>
      <c r="N82" s="231"/>
      <c r="O82" s="258"/>
      <c r="P82" s="258"/>
    </row>
    <row r="83" spans="13:16">
      <c r="M83" s="231"/>
      <c r="N83" s="231"/>
      <c r="O83" s="258"/>
      <c r="P83" s="258"/>
    </row>
    <row r="84" spans="13:16">
      <c r="M84" s="231"/>
      <c r="N84" s="231"/>
      <c r="O84" s="258"/>
      <c r="P84" s="258"/>
    </row>
    <row r="85" spans="13:16">
      <c r="M85" s="231"/>
      <c r="N85" s="231"/>
      <c r="O85" s="258"/>
      <c r="P85" s="258"/>
    </row>
    <row r="86" spans="13:16">
      <c r="M86" s="231"/>
      <c r="N86" s="231"/>
      <c r="O86" s="258"/>
      <c r="P86" s="258"/>
    </row>
    <row r="87" spans="13:16">
      <c r="M87" s="231"/>
      <c r="N87" s="231"/>
      <c r="O87" s="258"/>
      <c r="P87" s="258"/>
    </row>
    <row r="88" spans="13:16">
      <c r="M88" s="231"/>
      <c r="N88" s="231"/>
      <c r="O88" s="258"/>
      <c r="P88" s="258"/>
    </row>
    <row r="89" spans="13:16">
      <c r="M89" s="231"/>
      <c r="N89" s="231"/>
      <c r="O89" s="258"/>
      <c r="P89" s="258"/>
    </row>
    <row r="90" spans="13:16">
      <c r="M90" s="231"/>
      <c r="N90" s="231"/>
      <c r="O90" s="258"/>
      <c r="P90" s="258"/>
    </row>
    <row r="91" spans="13:16">
      <c r="M91" s="231"/>
      <c r="N91" s="231"/>
      <c r="O91" s="258"/>
      <c r="P91" s="258"/>
    </row>
    <row r="92" spans="13:16">
      <c r="M92" s="231"/>
      <c r="N92" s="231"/>
      <c r="O92" s="258"/>
      <c r="P92" s="258"/>
    </row>
    <row r="93" spans="13:16">
      <c r="M93" s="231"/>
      <c r="N93" s="231"/>
      <c r="O93" s="258"/>
      <c r="P93" s="258"/>
    </row>
    <row r="94" spans="13:16">
      <c r="M94" s="231"/>
      <c r="N94" s="231"/>
      <c r="O94" s="258"/>
      <c r="P94" s="258"/>
    </row>
    <row r="95" spans="13:16">
      <c r="M95" s="231"/>
      <c r="N95" s="231"/>
      <c r="O95" s="258"/>
      <c r="P95" s="258"/>
    </row>
    <row r="96" spans="13:16">
      <c r="M96" s="231"/>
      <c r="N96" s="231"/>
      <c r="O96" s="258"/>
      <c r="P96" s="258"/>
    </row>
    <row r="97" spans="13:16">
      <c r="M97" s="231"/>
      <c r="N97" s="231"/>
      <c r="O97" s="258"/>
      <c r="P97" s="258"/>
    </row>
    <row r="98" spans="13:16">
      <c r="M98" s="231"/>
      <c r="N98" s="231"/>
      <c r="O98" s="258"/>
      <c r="P98" s="258"/>
    </row>
    <row r="99" spans="13:16">
      <c r="M99" s="231"/>
      <c r="N99" s="231"/>
      <c r="O99" s="258"/>
      <c r="P99" s="258"/>
    </row>
    <row r="100" spans="13:16">
      <c r="M100" s="231"/>
      <c r="N100" s="231"/>
      <c r="O100" s="258"/>
      <c r="P100" s="258"/>
    </row>
    <row r="101" spans="13:16">
      <c r="M101" s="231"/>
      <c r="N101" s="231"/>
      <c r="O101" s="258"/>
      <c r="P101" s="258"/>
    </row>
    <row r="102" spans="13:16">
      <c r="M102" s="231"/>
      <c r="N102" s="231"/>
      <c r="O102" s="258"/>
      <c r="P102" s="258"/>
    </row>
    <row r="103" spans="13:16">
      <c r="M103" s="231"/>
      <c r="N103" s="231"/>
      <c r="O103" s="258"/>
      <c r="P103" s="258"/>
    </row>
    <row r="104" spans="13:16">
      <c r="M104" s="231"/>
      <c r="N104" s="231"/>
      <c r="O104" s="258"/>
      <c r="P104" s="258"/>
    </row>
    <row r="105" spans="13:16">
      <c r="M105" s="231"/>
      <c r="N105" s="231"/>
      <c r="O105" s="258"/>
      <c r="P105" s="258"/>
    </row>
    <row r="106" spans="13:16">
      <c r="M106" s="231"/>
      <c r="N106" s="231"/>
      <c r="O106" s="258"/>
      <c r="P106" s="258"/>
    </row>
    <row r="107" spans="13:16">
      <c r="M107" s="231"/>
      <c r="N107" s="231"/>
      <c r="O107" s="258"/>
      <c r="P107" s="258"/>
    </row>
    <row r="108" spans="13:16">
      <c r="M108" s="231"/>
      <c r="N108" s="231"/>
      <c r="O108" s="258"/>
      <c r="P108" s="258"/>
    </row>
    <row r="109" spans="13:16">
      <c r="M109" s="231"/>
      <c r="N109" s="231"/>
      <c r="O109" s="258"/>
      <c r="P109" s="258"/>
    </row>
    <row r="110" spans="13:16">
      <c r="M110" s="231"/>
      <c r="N110" s="231"/>
      <c r="O110" s="258"/>
      <c r="P110" s="258"/>
    </row>
    <row r="111" spans="13:16">
      <c r="M111" s="231"/>
      <c r="N111" s="231"/>
      <c r="O111" s="258"/>
      <c r="P111" s="258"/>
    </row>
    <row r="112" spans="13:16">
      <c r="M112" s="231"/>
      <c r="N112" s="231"/>
      <c r="O112" s="258"/>
      <c r="P112" s="258"/>
    </row>
    <row r="113" spans="13:16">
      <c r="M113" s="231"/>
      <c r="N113" s="231"/>
      <c r="O113" s="258"/>
      <c r="P113" s="258"/>
    </row>
    <row r="114" spans="13:16">
      <c r="M114" s="231"/>
      <c r="N114" s="231"/>
      <c r="O114" s="258"/>
      <c r="P114" s="258"/>
    </row>
    <row r="115" spans="13:16">
      <c r="M115" s="231"/>
      <c r="N115" s="231"/>
      <c r="O115" s="258"/>
      <c r="P115" s="258"/>
    </row>
    <row r="116" spans="13:16">
      <c r="M116" s="231"/>
      <c r="N116" s="231"/>
      <c r="O116" s="258"/>
      <c r="P116" s="258"/>
    </row>
    <row r="117" spans="13:16">
      <c r="M117" s="231"/>
      <c r="N117" s="231"/>
      <c r="O117" s="258"/>
      <c r="P117" s="258"/>
    </row>
    <row r="118" spans="13:16">
      <c r="M118" s="231"/>
      <c r="N118" s="231"/>
      <c r="O118" s="258"/>
      <c r="P118" s="258"/>
    </row>
    <row r="119" spans="13:16">
      <c r="M119" s="231"/>
      <c r="N119" s="231"/>
      <c r="O119" s="258"/>
      <c r="P119" s="258"/>
    </row>
    <row r="120" spans="13:16">
      <c r="M120" s="231"/>
      <c r="N120" s="231"/>
      <c r="O120" s="258"/>
      <c r="P120" s="258"/>
    </row>
    <row r="121" spans="13:16">
      <c r="M121" s="231"/>
      <c r="N121" s="231"/>
      <c r="O121" s="258"/>
      <c r="P121" s="258"/>
    </row>
    <row r="122" spans="13:16">
      <c r="M122" s="231"/>
      <c r="N122" s="231"/>
      <c r="O122" s="258"/>
      <c r="P122" s="258"/>
    </row>
    <row r="123" spans="13:16">
      <c r="M123" s="231"/>
      <c r="N123" s="231"/>
      <c r="O123" s="258"/>
      <c r="P123" s="258"/>
    </row>
    <row r="124" spans="13:16">
      <c r="M124" s="231"/>
      <c r="N124" s="231"/>
      <c r="O124" s="258"/>
      <c r="P124" s="258"/>
    </row>
    <row r="125" spans="13:16">
      <c r="M125" s="231"/>
      <c r="N125" s="231"/>
      <c r="O125" s="258"/>
      <c r="P125" s="258"/>
    </row>
    <row r="126" spans="13:16">
      <c r="M126" s="231"/>
      <c r="N126" s="231"/>
      <c r="O126" s="258"/>
      <c r="P126" s="258"/>
    </row>
    <row r="127" spans="13:16">
      <c r="M127" s="231"/>
      <c r="N127" s="231"/>
      <c r="O127" s="258"/>
      <c r="P127" s="258"/>
    </row>
    <row r="128" spans="13:16">
      <c r="M128" s="231"/>
      <c r="N128" s="231"/>
      <c r="O128" s="258"/>
      <c r="P128" s="258"/>
    </row>
    <row r="129" spans="13:16">
      <c r="M129" s="231"/>
      <c r="N129" s="231"/>
      <c r="O129" s="258"/>
      <c r="P129" s="258"/>
    </row>
    <row r="130" spans="13:16">
      <c r="M130" s="231"/>
      <c r="N130" s="231"/>
      <c r="O130" s="258"/>
      <c r="P130" s="258"/>
    </row>
    <row r="131" spans="13:16">
      <c r="M131" s="231"/>
      <c r="N131" s="231"/>
      <c r="O131" s="258"/>
      <c r="P131" s="258"/>
    </row>
    <row r="132" spans="13:16">
      <c r="M132" s="231"/>
      <c r="N132" s="231"/>
      <c r="O132" s="258"/>
      <c r="P132" s="258"/>
    </row>
    <row r="133" spans="13:16">
      <c r="M133" s="231"/>
      <c r="N133" s="231"/>
      <c r="O133" s="258"/>
      <c r="P133" s="258"/>
    </row>
    <row r="134" spans="13:16">
      <c r="M134" s="231"/>
      <c r="N134" s="231"/>
      <c r="O134" s="258"/>
      <c r="P134" s="258"/>
    </row>
    <row r="135" spans="13:16">
      <c r="M135" s="231"/>
      <c r="N135" s="231"/>
      <c r="O135" s="258"/>
      <c r="P135" s="258"/>
    </row>
    <row r="136" spans="13:16">
      <c r="M136" s="231"/>
      <c r="N136" s="231"/>
      <c r="O136" s="258"/>
      <c r="P136" s="258"/>
    </row>
    <row r="137" spans="13:16">
      <c r="M137" s="231"/>
      <c r="N137" s="231"/>
      <c r="O137" s="258"/>
      <c r="P137" s="258"/>
    </row>
    <row r="138" spans="13:16">
      <c r="M138" s="231"/>
      <c r="N138" s="231"/>
      <c r="O138" s="258"/>
      <c r="P138" s="258"/>
    </row>
    <row r="139" spans="13:16">
      <c r="M139" s="231"/>
      <c r="N139" s="231"/>
      <c r="O139" s="258"/>
      <c r="P139" s="258"/>
    </row>
    <row r="140" spans="13:16">
      <c r="M140" s="231"/>
      <c r="N140" s="231"/>
      <c r="O140" s="258"/>
      <c r="P140" s="258"/>
    </row>
    <row r="141" spans="13:16">
      <c r="M141" s="231"/>
      <c r="N141" s="231"/>
      <c r="O141" s="258"/>
      <c r="P141" s="258"/>
    </row>
    <row r="142" spans="13:16">
      <c r="M142" s="231"/>
      <c r="N142" s="231"/>
      <c r="O142" s="258"/>
      <c r="P142" s="258"/>
    </row>
    <row r="143" spans="13:16">
      <c r="M143" s="231"/>
      <c r="N143" s="231"/>
      <c r="O143" s="258"/>
      <c r="P143" s="258"/>
    </row>
    <row r="144" spans="13:16">
      <c r="M144" s="231"/>
      <c r="N144" s="231"/>
      <c r="O144" s="258"/>
      <c r="P144" s="258"/>
    </row>
    <row r="145" spans="13:16">
      <c r="M145" s="231"/>
      <c r="N145" s="231"/>
      <c r="O145" s="258"/>
      <c r="P145" s="258"/>
    </row>
    <row r="146" spans="13:16">
      <c r="M146" s="231"/>
      <c r="N146" s="231"/>
      <c r="O146" s="258"/>
      <c r="P146" s="258"/>
    </row>
    <row r="147" spans="13:16">
      <c r="M147" s="231"/>
      <c r="N147" s="231"/>
      <c r="O147" s="258"/>
      <c r="P147" s="258"/>
    </row>
    <row r="148" spans="13:16">
      <c r="M148" s="231"/>
      <c r="N148" s="231"/>
      <c r="O148" s="258"/>
      <c r="P148" s="258"/>
    </row>
    <row r="149" spans="13:16">
      <c r="M149" s="231"/>
      <c r="N149" s="231"/>
      <c r="O149" s="258"/>
      <c r="P149" s="258"/>
    </row>
    <row r="150" spans="13:16">
      <c r="M150" s="231"/>
      <c r="N150" s="231"/>
      <c r="O150" s="258"/>
      <c r="P150" s="258"/>
    </row>
    <row r="151" spans="13:16">
      <c r="M151" s="231"/>
      <c r="N151" s="231"/>
      <c r="O151" s="258"/>
      <c r="P151" s="258"/>
    </row>
    <row r="152" spans="13:16">
      <c r="M152" s="231"/>
      <c r="N152" s="231"/>
      <c r="O152" s="258"/>
      <c r="P152" s="258"/>
    </row>
    <row r="153" spans="13:16">
      <c r="M153" s="231"/>
      <c r="N153" s="231"/>
      <c r="O153" s="258"/>
      <c r="P153" s="258"/>
    </row>
    <row r="154" spans="13:16">
      <c r="M154" s="231"/>
      <c r="N154" s="231"/>
      <c r="O154" s="258"/>
      <c r="P154" s="258"/>
    </row>
    <row r="155" spans="13:16">
      <c r="M155" s="231"/>
      <c r="N155" s="231"/>
      <c r="O155" s="258"/>
      <c r="P155" s="258"/>
    </row>
    <row r="156" spans="13:16">
      <c r="M156" s="231"/>
      <c r="N156" s="231"/>
      <c r="O156" s="258"/>
      <c r="P156" s="258"/>
    </row>
    <row r="157" spans="13:16">
      <c r="M157" s="231"/>
      <c r="N157" s="231"/>
      <c r="O157" s="258"/>
      <c r="P157" s="258"/>
    </row>
    <row r="158" spans="13:16">
      <c r="M158" s="231"/>
      <c r="N158" s="231"/>
      <c r="O158" s="258"/>
      <c r="P158" s="258"/>
    </row>
    <row r="159" spans="13:16">
      <c r="M159" s="231"/>
      <c r="N159" s="231"/>
      <c r="O159" s="258"/>
      <c r="P159" s="258"/>
    </row>
    <row r="160" spans="13:16">
      <c r="M160" s="231"/>
      <c r="N160" s="231"/>
      <c r="O160" s="258"/>
      <c r="P160" s="258"/>
    </row>
    <row r="161" spans="13:16">
      <c r="M161" s="231"/>
      <c r="N161" s="231"/>
      <c r="O161" s="258"/>
      <c r="P161" s="258"/>
    </row>
  </sheetData>
  <pageMargins left="0.7" right="0.2" top="0.75" bottom="0.5" header="0.3" footer="0.3"/>
  <pageSetup scale="66" orientation="portrait" r:id="rId1"/>
  <headerFooter>
    <oddFooter>&amp;C8 of 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BS</vt:lpstr>
      <vt:lpstr>IS</vt:lpstr>
      <vt:lpstr>COI</vt:lpstr>
      <vt:lpstr>Distribution </vt:lpstr>
      <vt:lpstr>UHF</vt:lpstr>
      <vt:lpstr>Cash Flow </vt:lpstr>
      <vt:lpstr>1</vt:lpstr>
      <vt:lpstr>2</vt:lpstr>
      <vt:lpstr>PF</vt:lpstr>
      <vt:lpstr>PF2</vt:lpstr>
      <vt:lpstr>3</vt:lpstr>
      <vt:lpstr>4</vt:lpstr>
      <vt:lpstr>5</vt:lpstr>
      <vt:lpstr>6</vt:lpstr>
      <vt:lpstr>'1'!Print_Area</vt:lpstr>
      <vt:lpstr>'2'!Print_Area</vt:lpstr>
      <vt:lpstr>'3'!Print_Area</vt:lpstr>
      <vt:lpstr>'4'!Print_Area</vt:lpstr>
      <vt:lpstr>'5'!Print_Area</vt:lpstr>
      <vt:lpstr>'6'!Print_Area</vt:lpstr>
      <vt:lpstr>BS!Print_Area</vt:lpstr>
      <vt:lpstr>'Cash Flow '!Print_Area</vt:lpstr>
      <vt:lpstr>COI!Print_Area</vt:lpstr>
      <vt:lpstr>'Distribution '!Print_Area</vt:lpstr>
      <vt:lpstr>IS!Print_Area</vt:lpstr>
      <vt:lpstr>PF!Print_Area</vt:lpstr>
      <vt:lpstr>'PF2'!Print_Area</vt:lpstr>
      <vt:lpstr>UHF!Print_Area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Syed Ahsan Aman</cp:lastModifiedBy>
  <cp:lastPrinted>2018-10-10T10:52:50Z</cp:lastPrinted>
  <dcterms:created xsi:type="dcterms:W3CDTF">1996-10-14T23:33:28Z</dcterms:created>
  <dcterms:modified xsi:type="dcterms:W3CDTF">2018-10-30T06:22:51Z</dcterms:modified>
</cp:coreProperties>
</file>